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FIXTURES DIARY\"/>
    </mc:Choice>
  </mc:AlternateContent>
  <xr:revisionPtr revIDLastSave="0" documentId="13_ncr:1_{2C3E0F2B-7C34-40E4-B3D9-1022CBF2DC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tches" sheetId="4" r:id="rId1"/>
    <sheet name="Data for matches" sheetId="2" state="hidden" r:id="rId2"/>
  </sheets>
  <definedNames>
    <definedName name="_xlnm._FilterDatabase" localSheetId="1" hidden="1">'Data for matches'!$A$1:$F$116</definedName>
    <definedName name="_xlnm._FilterDatabase" localSheetId="0" hidden="1">Matches!$A$3:$L$239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4" l="1"/>
  <c r="J10" i="4"/>
  <c r="A10" i="4"/>
  <c r="A9" i="4"/>
  <c r="A8" i="4"/>
  <c r="A7" i="4"/>
  <c r="A6" i="4"/>
  <c r="A5" i="4"/>
  <c r="J9" i="4"/>
  <c r="J8" i="4"/>
  <c r="J7" i="4"/>
  <c r="J6" i="4"/>
  <c r="J5" i="4"/>
  <c r="J141" i="4"/>
  <c r="J111" i="4"/>
  <c r="J110" i="4"/>
  <c r="J83" i="4"/>
  <c r="J60" i="4"/>
  <c r="J51" i="4"/>
  <c r="J12" i="4"/>
  <c r="J11" i="4"/>
  <c r="J35" i="4"/>
  <c r="J142" i="4"/>
  <c r="J140" i="4"/>
  <c r="J125" i="4"/>
  <c r="A35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12" i="4"/>
  <c r="A11" i="4"/>
  <c r="J34" i="4"/>
  <c r="J33" i="4"/>
  <c r="J173" i="4"/>
  <c r="J239" i="4"/>
  <c r="J238" i="4"/>
  <c r="J237" i="4"/>
  <c r="J236" i="4"/>
  <c r="J235" i="4"/>
  <c r="J234" i="4"/>
  <c r="J233" i="4"/>
  <c r="A220" i="4"/>
  <c r="A219" i="4"/>
  <c r="A218" i="4"/>
  <c r="A217" i="4"/>
  <c r="A216" i="4"/>
  <c r="A215" i="4"/>
  <c r="A214" i="4"/>
  <c r="A213" i="4"/>
  <c r="J232" i="4"/>
  <c r="J231" i="4"/>
  <c r="J230" i="4"/>
  <c r="J229" i="4"/>
  <c r="J228" i="4"/>
  <c r="J227" i="4"/>
  <c r="J226" i="4"/>
  <c r="J225" i="4"/>
  <c r="J224" i="4"/>
  <c r="A212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0" i="4"/>
  <c r="J209" i="4"/>
  <c r="J208" i="4"/>
  <c r="J207" i="4"/>
  <c r="J206" i="4"/>
  <c r="J205" i="4"/>
  <c r="J204" i="4"/>
  <c r="J53" i="4"/>
  <c r="J203" i="4"/>
  <c r="J202" i="4"/>
  <c r="J201" i="4"/>
  <c r="J200" i="4"/>
  <c r="J199" i="4"/>
  <c r="J198" i="4"/>
  <c r="J197" i="4"/>
  <c r="J196" i="4"/>
  <c r="J195" i="4"/>
  <c r="J194" i="4"/>
  <c r="J193" i="4"/>
  <c r="J211" i="4"/>
  <c r="J192" i="4"/>
  <c r="J191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2" i="4"/>
  <c r="J171" i="4"/>
  <c r="J170" i="4"/>
  <c r="J169" i="4"/>
  <c r="J168" i="4"/>
  <c r="J167" i="4"/>
  <c r="J164" i="4"/>
  <c r="J166" i="4"/>
  <c r="J165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0" i="4"/>
  <c r="J89" i="4"/>
  <c r="J88" i="4"/>
  <c r="J87" i="4"/>
  <c r="J86" i="4"/>
  <c r="J85" i="4"/>
  <c r="J84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59" i="4"/>
  <c r="J58" i="4"/>
  <c r="J57" i="4"/>
  <c r="J56" i="4"/>
  <c r="J55" i="4"/>
  <c r="J54" i="4"/>
  <c r="J52" i="4"/>
  <c r="J50" i="4"/>
  <c r="J49" i="4"/>
  <c r="J48" i="4"/>
  <c r="J47" i="4"/>
  <c r="J46" i="4"/>
  <c r="J45" i="4"/>
  <c r="J44" i="4"/>
  <c r="J43" i="4"/>
  <c r="J42" i="4"/>
  <c r="J41" i="4"/>
  <c r="J40" i="4"/>
  <c r="J38" i="4"/>
  <c r="J37" i="4"/>
  <c r="J36" i="4"/>
  <c r="J32" i="4"/>
  <c r="J31" i="4"/>
  <c r="J30" i="4"/>
  <c r="J29" i="4"/>
  <c r="J28" i="4"/>
  <c r="J91" i="4"/>
  <c r="J39" i="4"/>
  <c r="J27" i="4"/>
  <c r="J26" i="4"/>
  <c r="J25" i="4"/>
  <c r="J24" i="4"/>
  <c r="J23" i="4"/>
  <c r="J22" i="4"/>
  <c r="J21" i="4"/>
  <c r="J20" i="4"/>
  <c r="J19" i="4"/>
  <c r="J18" i="4"/>
  <c r="J17" i="4"/>
  <c r="J15" i="4"/>
  <c r="J16" i="4"/>
  <c r="J190" i="4"/>
  <c r="J14" i="4"/>
  <c r="J4" i="4"/>
  <c r="A211" i="4"/>
  <c r="A210" i="4"/>
  <c r="A209" i="4"/>
  <c r="A208" i="4"/>
  <c r="A207" i="4"/>
  <c r="A206" i="4"/>
  <c r="A205" i="4"/>
  <c r="A204" i="4"/>
  <c r="A53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4" i="4"/>
  <c r="A166" i="4"/>
  <c r="A165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8" i="4"/>
  <c r="A37" i="4"/>
  <c r="A36" i="4"/>
  <c r="A34" i="4"/>
  <c r="A33" i="4"/>
  <c r="A32" i="4"/>
  <c r="A31" i="4"/>
  <c r="A30" i="4"/>
  <c r="A29" i="4"/>
  <c r="A28" i="4"/>
  <c r="A91" i="4"/>
  <c r="A39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90" i="4"/>
  <c r="A14" i="4"/>
  <c r="A4" i="4"/>
</calcChain>
</file>

<file path=xl/sharedStrings.xml><?xml version="1.0" encoding="utf-8"?>
<sst xmlns="http://schemas.openxmlformats.org/spreadsheetml/2006/main" count="1660" uniqueCount="269">
  <si>
    <t>Mixed 1</t>
  </si>
  <si>
    <t>Bromley LTC 1</t>
  </si>
  <si>
    <t>North Kent</t>
  </si>
  <si>
    <t>Ladies 5</t>
  </si>
  <si>
    <t>Beckenham</t>
  </si>
  <si>
    <t>Lisa King</t>
  </si>
  <si>
    <t>Lisa Cahill</t>
  </si>
  <si>
    <t>Ladies 3</t>
  </si>
  <si>
    <t>Shooters Hill 2</t>
  </si>
  <si>
    <t>Mixed 2</t>
  </si>
  <si>
    <t>Bexley 1</t>
  </si>
  <si>
    <t>Mens 3</t>
  </si>
  <si>
    <t>Shooters Hill 3</t>
  </si>
  <si>
    <t>Andy Hanks</t>
  </si>
  <si>
    <t>Ladies 4</t>
  </si>
  <si>
    <t>Parklangley 4</t>
  </si>
  <si>
    <t>Mens 1</t>
  </si>
  <si>
    <t>Shooters Hill 1</t>
  </si>
  <si>
    <t>Ladies 2</t>
  </si>
  <si>
    <t>Oakwood 1</t>
  </si>
  <si>
    <t>Gemma Nurse</t>
  </si>
  <si>
    <t>Mark Braden</t>
  </si>
  <si>
    <t>Mixed Vets 2</t>
  </si>
  <si>
    <t>Mixed Vets 3</t>
  </si>
  <si>
    <t>Catford Wanderers 2</t>
  </si>
  <si>
    <t>Lee Sales</t>
  </si>
  <si>
    <t>Mixed 3</t>
  </si>
  <si>
    <t>Blackheath 2</t>
  </si>
  <si>
    <t>Ladies 1</t>
  </si>
  <si>
    <t>Catford Wanderers 1</t>
  </si>
  <si>
    <t>Jo Robinson</t>
  </si>
  <si>
    <t>Meopham 1</t>
  </si>
  <si>
    <t>Chislehurst</t>
  </si>
  <si>
    <t>Norman O'Neill</t>
  </si>
  <si>
    <t>David Lloyd Dartford 2</t>
  </si>
  <si>
    <t>Blackheath 1</t>
  </si>
  <si>
    <t>Suzy Russell</t>
  </si>
  <si>
    <t xml:space="preserve">Sydenham </t>
  </si>
  <si>
    <t>Bexley 2</t>
  </si>
  <si>
    <t>Bexley 3</t>
  </si>
  <si>
    <t>Mens 2</t>
  </si>
  <si>
    <t>Bromley Wendover 3</t>
  </si>
  <si>
    <t>Mixed 4</t>
  </si>
  <si>
    <t>Meopham 2</t>
  </si>
  <si>
    <t>Knoll 1</t>
  </si>
  <si>
    <t>Lynne Moxon</t>
  </si>
  <si>
    <t>Freedom Leisure 1</t>
  </si>
  <si>
    <t>James Everett</t>
  </si>
  <si>
    <t>David Lloyd Dartford 1</t>
  </si>
  <si>
    <t>Bromley Wendover 1</t>
  </si>
  <si>
    <t>Parklangley 1</t>
  </si>
  <si>
    <t>Wickham Park 3</t>
  </si>
  <si>
    <t>Parklangley</t>
  </si>
  <si>
    <t>Blackheath 3</t>
  </si>
  <si>
    <t>Parklangley 3</t>
  </si>
  <si>
    <t>Hartley CC</t>
  </si>
  <si>
    <t>Meopham 3</t>
  </si>
  <si>
    <t>Old Wilsonians</t>
  </si>
  <si>
    <t>Canterbury 1</t>
  </si>
  <si>
    <t>Meopham</t>
  </si>
  <si>
    <t>Wickham Park 1</t>
  </si>
  <si>
    <t>Knockholt</t>
  </si>
  <si>
    <t>David Lloyd Sidcup</t>
  </si>
  <si>
    <t xml:space="preserve">Sidcup Recreation </t>
  </si>
  <si>
    <t>Bromley Wendover 2</t>
  </si>
  <si>
    <t>Sidcup Recreation 1</t>
  </si>
  <si>
    <t>Bexleyheath 1</t>
  </si>
  <si>
    <t>Oakwood 2</t>
  </si>
  <si>
    <t>Willett Recreation 1</t>
  </si>
  <si>
    <t>David Lloyd Dartford</t>
  </si>
  <si>
    <t>Hayes</t>
  </si>
  <si>
    <t>Knoll</t>
  </si>
  <si>
    <t>Beckenham 2</t>
  </si>
  <si>
    <t>Oakwood</t>
  </si>
  <si>
    <t>Sevenoaks 2</t>
  </si>
  <si>
    <t xml:space="preserve">Wickham Park </t>
  </si>
  <si>
    <t>Tunbridge Wells 1</t>
  </si>
  <si>
    <t>Gravesham</t>
  </si>
  <si>
    <t>Crescent</t>
  </si>
  <si>
    <t>Freedom Leisure</t>
  </si>
  <si>
    <t xml:space="preserve">Bromley LTC  </t>
  </si>
  <si>
    <t xml:space="preserve">Leagues </t>
  </si>
  <si>
    <t xml:space="preserve">Teams </t>
  </si>
  <si>
    <t>Mixed 5</t>
  </si>
  <si>
    <t xml:space="preserve">Mixed Vets 1 </t>
  </si>
  <si>
    <t>Mixed Vets 4</t>
  </si>
  <si>
    <t>Mixed Vets 5</t>
  </si>
  <si>
    <t>Mens 4</t>
  </si>
  <si>
    <t xml:space="preserve">Ladies Vets </t>
  </si>
  <si>
    <t xml:space="preserve">Opposition </t>
  </si>
  <si>
    <t>Bexleyheath 2</t>
  </si>
  <si>
    <t>Bexleyheath 3</t>
  </si>
  <si>
    <t>Blackheath 4</t>
  </si>
  <si>
    <t>Bromley Wendover 4</t>
  </si>
  <si>
    <t>Canterbury 2</t>
  </si>
  <si>
    <t>Canterbury 3</t>
  </si>
  <si>
    <t>Catford Wanderers 3</t>
  </si>
  <si>
    <t>Catford Wanderers 4</t>
  </si>
  <si>
    <t>Parklangley 2</t>
  </si>
  <si>
    <t xml:space="preserve">Captains </t>
  </si>
  <si>
    <t>Ladies</t>
  </si>
  <si>
    <t>Mixed</t>
  </si>
  <si>
    <t>Mens</t>
  </si>
  <si>
    <t>LEAGUE</t>
  </si>
  <si>
    <t>TEAM</t>
  </si>
  <si>
    <t>OPPOSITION</t>
  </si>
  <si>
    <t>CAPTAIN</t>
  </si>
  <si>
    <t>National League</t>
  </si>
  <si>
    <t>Julie Shotton</t>
  </si>
  <si>
    <t>Mens Vets 2</t>
  </si>
  <si>
    <t>Mens Vets 1</t>
  </si>
  <si>
    <t>Mens Vets 3</t>
  </si>
  <si>
    <t>Mens O60s</t>
  </si>
  <si>
    <t>Gravesham 1</t>
  </si>
  <si>
    <t>Bromley LTC (B)</t>
  </si>
  <si>
    <t>Bromley LTC (A)</t>
  </si>
  <si>
    <t>David Lloyd Kingshill (A)</t>
  </si>
  <si>
    <t>David Lloyd Kingshill (B)</t>
  </si>
  <si>
    <t>David Lloyd Kingshill 1</t>
  </si>
  <si>
    <t>Shooters Hill</t>
  </si>
  <si>
    <t>Peter Champion</t>
  </si>
  <si>
    <t>HSBC</t>
  </si>
  <si>
    <t>Martin Dene</t>
  </si>
  <si>
    <t>Time</t>
  </si>
  <si>
    <t>Rhondda Lewis-Tufts</t>
  </si>
  <si>
    <t>Kent</t>
  </si>
  <si>
    <t>Rachelle Fatani</t>
  </si>
  <si>
    <t>Wickham Park 2</t>
  </si>
  <si>
    <t>Knoll 2</t>
  </si>
  <si>
    <t>Bill Crawford</t>
  </si>
  <si>
    <t>Blackheath</t>
  </si>
  <si>
    <t>Beckenham 1</t>
  </si>
  <si>
    <t>Hartley CC 1</t>
  </si>
  <si>
    <t>Will to Win</t>
  </si>
  <si>
    <t>Catford Wanderers</t>
  </si>
  <si>
    <t xml:space="preserve">Mens O70s </t>
  </si>
  <si>
    <t>Tunbridge Wells 2</t>
  </si>
  <si>
    <t>Bromley CC 2</t>
  </si>
  <si>
    <t>Chislehurst 2</t>
  </si>
  <si>
    <t>Chislehurst 1</t>
  </si>
  <si>
    <t>Hartley CC 2</t>
  </si>
  <si>
    <t>Chelsfield Park</t>
  </si>
  <si>
    <t>Bromley LTC 2</t>
  </si>
  <si>
    <t>Bromley LTC 3</t>
  </si>
  <si>
    <t>Herne Bay</t>
  </si>
  <si>
    <t>David Lloyd Sidcup 3</t>
  </si>
  <si>
    <t>David Lloyd Sidcup 1</t>
  </si>
  <si>
    <t>David Lloyd Sidcup 2</t>
  </si>
  <si>
    <t>Crescent 2</t>
  </si>
  <si>
    <t>Crescent 1</t>
  </si>
  <si>
    <t>Gravesham 2</t>
  </si>
  <si>
    <t xml:space="preserve">External Event </t>
  </si>
  <si>
    <t>NOTES</t>
  </si>
  <si>
    <t>Boys U10 County Cup</t>
  </si>
  <si>
    <t>North Kent Cup Finals</t>
  </si>
  <si>
    <t>TIME</t>
  </si>
  <si>
    <t xml:space="preserve">TIME </t>
  </si>
  <si>
    <t>Club Summer Finals</t>
  </si>
  <si>
    <t>Friendly Match</t>
  </si>
  <si>
    <t>Jo Powlson</t>
  </si>
  <si>
    <t>Sidcup Recreation 2</t>
  </si>
  <si>
    <t>Sidcup Recreation 3</t>
  </si>
  <si>
    <t>Louise Nicholas</t>
  </si>
  <si>
    <t>HOME/AWAY</t>
  </si>
  <si>
    <t>Tim Schoenert</t>
  </si>
  <si>
    <t>Kent Ladies O40s</t>
  </si>
  <si>
    <t>John Bland</t>
  </si>
  <si>
    <t>Alan Mabey</t>
  </si>
  <si>
    <t>Sarb Sandhu</t>
  </si>
  <si>
    <t>Oakwood 3</t>
  </si>
  <si>
    <t>Oakwood 4</t>
  </si>
  <si>
    <t>Jacq Darby</t>
  </si>
  <si>
    <t>New Ash Green 2</t>
  </si>
  <si>
    <t>New Ash Green 1</t>
  </si>
  <si>
    <t>Bearsted &amp; Thurnham 4</t>
  </si>
  <si>
    <t>Willett Recreation 2</t>
  </si>
  <si>
    <t>Hayes 2</t>
  </si>
  <si>
    <t>Walmer</t>
  </si>
  <si>
    <t>Bearsted &amp; Thurnham 2</t>
  </si>
  <si>
    <t>Mobile</t>
  </si>
  <si>
    <t>07921 121471</t>
  </si>
  <si>
    <t>07951 725943</t>
  </si>
  <si>
    <t>07980 620158</t>
  </si>
  <si>
    <t>07505 486375</t>
  </si>
  <si>
    <t>07882 013447</t>
  </si>
  <si>
    <t>07454 218360</t>
  </si>
  <si>
    <t>07747 782972</t>
  </si>
  <si>
    <t>07387 219962</t>
  </si>
  <si>
    <t>07769 974909</t>
  </si>
  <si>
    <t>07834 421242</t>
  </si>
  <si>
    <t>07950 998631</t>
  </si>
  <si>
    <t>07885 021122</t>
  </si>
  <si>
    <t>07817 009896</t>
  </si>
  <si>
    <t>07812 525250</t>
  </si>
  <si>
    <t>07710 105124</t>
  </si>
  <si>
    <t>07852 451848</t>
  </si>
  <si>
    <t>07939 055880</t>
  </si>
  <si>
    <t>07734 299010</t>
  </si>
  <si>
    <t>07565 862903</t>
  </si>
  <si>
    <t>07889 922277</t>
  </si>
  <si>
    <t>07771 921458</t>
  </si>
  <si>
    <t>07889 565553</t>
  </si>
  <si>
    <t>Siobhan Butler</t>
  </si>
  <si>
    <t>Paul Copley</t>
  </si>
  <si>
    <t>07960 014547</t>
  </si>
  <si>
    <t>07711 104844</t>
  </si>
  <si>
    <t>Division</t>
  </si>
  <si>
    <t>A</t>
  </si>
  <si>
    <t>B</t>
  </si>
  <si>
    <t>G</t>
  </si>
  <si>
    <t>C</t>
  </si>
  <si>
    <t>D</t>
  </si>
  <si>
    <t>E</t>
  </si>
  <si>
    <t>F</t>
  </si>
  <si>
    <t>H</t>
  </si>
  <si>
    <t>DIVISION</t>
  </si>
  <si>
    <t>MOBILE</t>
  </si>
  <si>
    <t>Premier</t>
  </si>
  <si>
    <t>Road to Wimbledon</t>
  </si>
  <si>
    <t>Mens A</t>
  </si>
  <si>
    <t>Mens B</t>
  </si>
  <si>
    <t>Ladies A</t>
  </si>
  <si>
    <t>Away</t>
  </si>
  <si>
    <t>Kent Play Off Final</t>
  </si>
  <si>
    <t>Home</t>
  </si>
  <si>
    <t>SUMMER FIXTURES - 2022</t>
  </si>
  <si>
    <t>DAY</t>
  </si>
  <si>
    <t>DATE</t>
  </si>
  <si>
    <t>Sundridge Park 1</t>
  </si>
  <si>
    <t>Sundridge Park 2</t>
  </si>
  <si>
    <t>Sundridge Park 3</t>
  </si>
  <si>
    <t>Courts 9-12 all day</t>
  </si>
  <si>
    <t>Club Event - Winter Finals Day</t>
  </si>
  <si>
    <t>North Kent Play Off Final</t>
  </si>
  <si>
    <t>Summer Finals Day</t>
  </si>
  <si>
    <t>Winter Finals Day</t>
  </si>
  <si>
    <t>Junior County Cup</t>
  </si>
  <si>
    <t>1A</t>
  </si>
  <si>
    <t>2B</t>
  </si>
  <si>
    <t>1B</t>
  </si>
  <si>
    <t>2A</t>
  </si>
  <si>
    <t>Old Wilsonians 2</t>
  </si>
  <si>
    <t>Old Wilsonians 1</t>
  </si>
  <si>
    <t>Knoll 3</t>
  </si>
  <si>
    <t>Bexleyheath</t>
  </si>
  <si>
    <t>Hythe 1</t>
  </si>
  <si>
    <t>Floodlights</t>
  </si>
  <si>
    <t>Bromley CC 1</t>
  </si>
  <si>
    <t>Herne Bay 1</t>
  </si>
  <si>
    <t>Walmer 1</t>
  </si>
  <si>
    <t>Sevenoaks 1</t>
  </si>
  <si>
    <t>Sevenoaks 3</t>
  </si>
  <si>
    <t>Courts 3-6 / 9-12 all day</t>
  </si>
  <si>
    <t>Special request!</t>
  </si>
  <si>
    <t>Bexley</t>
  </si>
  <si>
    <t>Kent Vets Play Off Final</t>
  </si>
  <si>
    <t>TBC</t>
  </si>
  <si>
    <t>Middle courts</t>
  </si>
  <si>
    <t>Top Courts (4 down to 2)</t>
  </si>
  <si>
    <t>Bromley Wendover</t>
  </si>
  <si>
    <t>Avenue</t>
  </si>
  <si>
    <t>Division 6 North</t>
  </si>
  <si>
    <t>Laurent Wels</t>
  </si>
  <si>
    <t>07875 354733</t>
  </si>
  <si>
    <t>Bexley (A)</t>
  </si>
  <si>
    <t>TwistFizz</t>
  </si>
  <si>
    <t>Horsmonden (A)</t>
  </si>
  <si>
    <t>Moved from 26 June</t>
  </si>
  <si>
    <t>Moved from 17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</si>
</sst>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d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egoe UI Light"/>
      <family val="2"/>
    </font>
    <font>
      <sz val="11"/>
      <color theme="1"/>
      <name val="Segoe UI Light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/>
    <xf numFmtId="164" fontId="2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/>
    <xf numFmtId="0" fontId="2" fillId="0" borderId="0" xfId="0" applyFont="1"/>
    <xf numFmtId="20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0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165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L356"/>
  <sheetViews>
    <sheetView tabSelected="1" zoomScaleNormal="100" workbookViewId="0">
      <selection activeCell="A14" sqref="A14"/>
    </sheetView>
  </sheetViews>
  <sheetFormatPr defaultRowHeight="16.5" x14ac:dyDescent="0.3"/>
  <cols>
    <col min="1" max="1" width="14.28515625" style="13" customWidth="1"/>
    <col min="2" max="2" width="17" style="8" bestFit="1" customWidth="1"/>
    <col min="3" max="3" width="28.42578125" style="9" bestFit="1" customWidth="1"/>
    <col min="4" max="4" width="12.85546875" style="9" bestFit="1" customWidth="1"/>
    <col min="5" max="5" width="22" style="9" bestFit="1" customWidth="1"/>
    <col min="6" max="6" width="10.5703125" style="9" customWidth="1"/>
    <col min="7" max="7" width="6.5703125" style="11" bestFit="1" customWidth="1"/>
    <col min="8" max="8" width="7.28515625" style="11" bestFit="1" customWidth="1"/>
    <col min="9" max="9" width="19.7109375" style="9" bestFit="1" customWidth="1"/>
    <col min="10" max="10" width="13.7109375" style="9" bestFit="1" customWidth="1"/>
    <col min="11" max="11" width="15.42578125" style="12" bestFit="1" customWidth="1"/>
    <col min="12" max="12" width="23.42578125" style="13" bestFit="1" customWidth="1"/>
    <col min="13" max="16384" width="9.140625" style="9"/>
  </cols>
  <sheetData>
    <row r="1" spans="1:12" ht="18.75" customHeight="1" x14ac:dyDescent="0.3">
      <c r="A1" s="7" t="s">
        <v>225</v>
      </c>
      <c r="F1" s="10"/>
    </row>
    <row r="2" spans="1:12" ht="12.75" customHeight="1" x14ac:dyDescent="0.3">
      <c r="B2" s="7"/>
    </row>
    <row r="3" spans="1:12" s="10" customFormat="1" x14ac:dyDescent="0.3">
      <c r="A3" s="14" t="s">
        <v>226</v>
      </c>
      <c r="B3" s="7" t="s">
        <v>227</v>
      </c>
      <c r="C3" s="10" t="s">
        <v>103</v>
      </c>
      <c r="D3" s="10" t="s">
        <v>104</v>
      </c>
      <c r="E3" s="10" t="s">
        <v>105</v>
      </c>
      <c r="F3" s="10" t="s">
        <v>163</v>
      </c>
      <c r="G3" s="15" t="s">
        <v>155</v>
      </c>
      <c r="H3" s="15" t="s">
        <v>156</v>
      </c>
      <c r="I3" s="10" t="s">
        <v>106</v>
      </c>
      <c r="J3" s="10" t="s">
        <v>216</v>
      </c>
      <c r="K3" s="16" t="s">
        <v>215</v>
      </c>
      <c r="L3" s="14" t="s">
        <v>152</v>
      </c>
    </row>
    <row r="4" spans="1:12" hidden="1" x14ac:dyDescent="0.3">
      <c r="A4" s="17">
        <f t="shared" ref="A4:A68" si="0">WEEKDAY(B4)</f>
        <v>7</v>
      </c>
      <c r="B4" s="8">
        <v>44611</v>
      </c>
      <c r="C4" s="9" t="s">
        <v>233</v>
      </c>
      <c r="D4" s="9" t="s">
        <v>42</v>
      </c>
      <c r="E4" s="9" t="s">
        <v>127</v>
      </c>
      <c r="F4" s="9" t="s">
        <v>222</v>
      </c>
      <c r="G4" s="11">
        <v>0.4375</v>
      </c>
      <c r="I4" s="9" t="s">
        <v>126</v>
      </c>
      <c r="J4" s="9" t="str">
        <f>IF(IF(ISNA(VLOOKUP(I4,'Data for matches'!D:E,2,FALSE)),0,(VLOOKUP(I4,'Data for matches'!D:E,2,FALSE)))=0,"",IF(ISNA(VLOOKUP(I4,'Data for matches'!D:E,2,FALSE)),0,(VLOOKUP(I4,'Data for matches'!D:E,2,FALSE))))</f>
        <v>07734 299010</v>
      </c>
      <c r="K4" s="12">
        <v>3</v>
      </c>
    </row>
    <row r="5" spans="1:12" hidden="1" x14ac:dyDescent="0.3">
      <c r="A5" s="17">
        <f t="shared" si="0"/>
        <v>7</v>
      </c>
      <c r="B5" s="8">
        <v>44618</v>
      </c>
      <c r="C5" s="9" t="s">
        <v>233</v>
      </c>
      <c r="D5" s="9" t="s">
        <v>28</v>
      </c>
      <c r="E5" s="9" t="s">
        <v>48</v>
      </c>
      <c r="F5" s="9" t="s">
        <v>224</v>
      </c>
      <c r="G5" s="11">
        <v>0.4375</v>
      </c>
      <c r="I5" s="9" t="s">
        <v>30</v>
      </c>
      <c r="J5" s="9" t="str">
        <f>IF(IF(ISNA(VLOOKUP(I5,'Data for matches'!D:E,2,FALSE)),0,(VLOOKUP(I5,'Data for matches'!D:E,2,FALSE)))=0,"",IF(ISNA(VLOOKUP(I5,'Data for matches'!D:E,2,FALSE)),0,(VLOOKUP(I5,'Data for matches'!D:E,2,FALSE))))</f>
        <v>07747 782972</v>
      </c>
      <c r="K5" s="12">
        <v>1</v>
      </c>
    </row>
    <row r="6" spans="1:12" hidden="1" x14ac:dyDescent="0.3">
      <c r="A6" s="17">
        <f t="shared" si="0"/>
        <v>1</v>
      </c>
      <c r="B6" s="8">
        <v>44619</v>
      </c>
      <c r="C6" s="9" t="s">
        <v>233</v>
      </c>
      <c r="D6" s="9" t="s">
        <v>87</v>
      </c>
      <c r="E6" s="9" t="s">
        <v>34</v>
      </c>
      <c r="F6" s="9" t="s">
        <v>224</v>
      </c>
      <c r="G6" s="11">
        <v>0.4375</v>
      </c>
      <c r="I6" s="9" t="s">
        <v>13</v>
      </c>
      <c r="J6" s="9" t="str">
        <f>IF(IF(ISNA(VLOOKUP(I6,'Data for matches'!D:E,2,FALSE)),0,(VLOOKUP(I6,'Data for matches'!D:E,2,FALSE)))=0,"",IF(ISNA(VLOOKUP(I6,'Data for matches'!D:E,2,FALSE)),0,(VLOOKUP(I6,'Data for matches'!D:E,2,FALSE))))</f>
        <v>07980 620158</v>
      </c>
      <c r="K6" s="12">
        <v>6</v>
      </c>
    </row>
    <row r="7" spans="1:12" hidden="1" x14ac:dyDescent="0.3">
      <c r="A7" s="17">
        <f t="shared" si="0"/>
        <v>1</v>
      </c>
      <c r="B7" s="8">
        <v>44619</v>
      </c>
      <c r="C7" s="9" t="s">
        <v>233</v>
      </c>
      <c r="D7" s="9" t="s">
        <v>26</v>
      </c>
      <c r="E7" s="9" t="s">
        <v>149</v>
      </c>
      <c r="F7" s="9" t="s">
        <v>224</v>
      </c>
      <c r="H7" s="11">
        <v>0.5625</v>
      </c>
      <c r="I7" s="9" t="s">
        <v>13</v>
      </c>
      <c r="J7" s="9" t="str">
        <f>IF(IF(ISNA(VLOOKUP(I7,'Data for matches'!D:E,2,FALSE)),0,(VLOOKUP(I7,'Data for matches'!D:E,2,FALSE)))=0,"",IF(ISNA(VLOOKUP(I7,'Data for matches'!D:E,2,FALSE)),0,(VLOOKUP(I7,'Data for matches'!D:E,2,FALSE))))</f>
        <v>07980 620158</v>
      </c>
      <c r="K7" s="12">
        <v>2</v>
      </c>
    </row>
    <row r="8" spans="1:12" hidden="1" x14ac:dyDescent="0.3">
      <c r="A8" s="17">
        <f t="shared" si="0"/>
        <v>7</v>
      </c>
      <c r="B8" s="8">
        <v>44632</v>
      </c>
      <c r="C8" s="9" t="s">
        <v>233</v>
      </c>
      <c r="D8" s="9" t="s">
        <v>40</v>
      </c>
      <c r="E8" s="9" t="s">
        <v>64</v>
      </c>
      <c r="F8" s="9" t="s">
        <v>222</v>
      </c>
      <c r="G8" s="11">
        <v>0.41666666666666669</v>
      </c>
      <c r="I8" s="9" t="s">
        <v>13</v>
      </c>
      <c r="J8" s="9" t="str">
        <f>IF(IF(ISNA(VLOOKUP(I8,'Data for matches'!D:E,2,FALSE)),0,(VLOOKUP(I8,'Data for matches'!D:E,2,FALSE)))=0,"",IF(ISNA(VLOOKUP(I8,'Data for matches'!D:E,2,FALSE)),0,(VLOOKUP(I8,'Data for matches'!D:E,2,FALSE))))</f>
        <v>07980 620158</v>
      </c>
      <c r="K8" s="12">
        <v>2</v>
      </c>
    </row>
    <row r="9" spans="1:12" hidden="1" x14ac:dyDescent="0.3">
      <c r="A9" s="17">
        <f t="shared" si="0"/>
        <v>1</v>
      </c>
      <c r="B9" s="8">
        <v>44633</v>
      </c>
      <c r="C9" s="9" t="s">
        <v>233</v>
      </c>
      <c r="D9" s="9" t="s">
        <v>11</v>
      </c>
      <c r="E9" s="9" t="s">
        <v>131</v>
      </c>
      <c r="F9" s="9" t="s">
        <v>224</v>
      </c>
      <c r="H9" s="11">
        <v>0.5625</v>
      </c>
      <c r="I9" s="9" t="s">
        <v>13</v>
      </c>
      <c r="J9" s="9" t="str">
        <f>IF(IF(ISNA(VLOOKUP(I9,'Data for matches'!D:E,2,FALSE)),0,(VLOOKUP(I9,'Data for matches'!D:E,2,FALSE)))=0,"",IF(ISNA(VLOOKUP(I9,'Data for matches'!D:E,2,FALSE)),0,(VLOOKUP(I9,'Data for matches'!D:E,2,FALSE))))</f>
        <v>07980 620158</v>
      </c>
      <c r="K9" s="12">
        <v>3</v>
      </c>
    </row>
    <row r="10" spans="1:12" hidden="1" x14ac:dyDescent="0.3">
      <c r="A10" s="17">
        <f t="shared" si="0"/>
        <v>1</v>
      </c>
      <c r="B10" s="8">
        <v>44633</v>
      </c>
      <c r="C10" s="9" t="s">
        <v>233</v>
      </c>
      <c r="D10" s="9" t="s">
        <v>7</v>
      </c>
      <c r="E10" s="9" t="s">
        <v>37</v>
      </c>
      <c r="F10" s="9" t="s">
        <v>222</v>
      </c>
      <c r="H10" s="11">
        <v>0.54166666666666663</v>
      </c>
      <c r="I10" s="9" t="s">
        <v>124</v>
      </c>
      <c r="J10" s="9" t="str">
        <f>IF(IF(ISNA(VLOOKUP(I10,'Data for matches'!D:E,2,FALSE)),0,(VLOOKUP(I10,'Data for matches'!D:E,2,FALSE)))=0,"",IF(ISNA(VLOOKUP(I10,'Data for matches'!D:E,2,FALSE)),0,(VLOOKUP(I10,'Data for matches'!D:E,2,FALSE))))</f>
        <v>07565 862903</v>
      </c>
      <c r="K10" s="12">
        <v>3</v>
      </c>
    </row>
    <row r="11" spans="1:12" hidden="1" x14ac:dyDescent="0.3">
      <c r="A11" s="17">
        <f t="shared" si="0"/>
        <v>7</v>
      </c>
      <c r="B11" s="8">
        <v>44646</v>
      </c>
      <c r="C11" s="9" t="s">
        <v>255</v>
      </c>
      <c r="D11" s="9" t="s">
        <v>109</v>
      </c>
      <c r="E11" s="9" t="s">
        <v>54</v>
      </c>
      <c r="F11" s="9" t="s">
        <v>224</v>
      </c>
      <c r="G11" s="11">
        <v>0.4375</v>
      </c>
      <c r="I11" s="9" t="s">
        <v>168</v>
      </c>
      <c r="J11" s="9" t="str">
        <f>IF(IF(ISNA(VLOOKUP(I11,'Data for matches'!D:E,2,FALSE)),0,(VLOOKUP(I11,'Data for matches'!D:E,2,FALSE)))=0,"",IF(ISNA(VLOOKUP(I11,'Data for matches'!D:E,2,FALSE)),0,(VLOOKUP(I11,'Data for matches'!D:E,2,FALSE))))</f>
        <v>07889 922277</v>
      </c>
      <c r="K11" s="12">
        <v>3</v>
      </c>
    </row>
    <row r="12" spans="1:12" hidden="1" x14ac:dyDescent="0.3">
      <c r="A12" s="17">
        <f t="shared" si="0"/>
        <v>7</v>
      </c>
      <c r="B12" s="8">
        <v>44646</v>
      </c>
      <c r="C12" s="9" t="s">
        <v>255</v>
      </c>
      <c r="D12" s="9" t="s">
        <v>110</v>
      </c>
      <c r="E12" s="9" t="s">
        <v>76</v>
      </c>
      <c r="F12" s="9" t="s">
        <v>222</v>
      </c>
      <c r="G12" s="11">
        <v>0.4375</v>
      </c>
      <c r="I12" s="9" t="s">
        <v>33</v>
      </c>
      <c r="J12" s="9" t="str">
        <f>IF(IF(ISNA(VLOOKUP(I12,'Data for matches'!D:E,2,FALSE)),0,(VLOOKUP(I12,'Data for matches'!D:E,2,FALSE)))=0,"",IF(ISNA(VLOOKUP(I12,'Data for matches'!D:E,2,FALSE)),0,(VLOOKUP(I12,'Data for matches'!D:E,2,FALSE))))</f>
        <v>07852 451848</v>
      </c>
      <c r="K12" s="12">
        <v>1</v>
      </c>
      <c r="L12" s="13" t="s">
        <v>256</v>
      </c>
    </row>
    <row r="13" spans="1:12" hidden="1" x14ac:dyDescent="0.3">
      <c r="A13" s="17">
        <f t="shared" si="0"/>
        <v>7</v>
      </c>
      <c r="B13" s="8">
        <v>44646</v>
      </c>
      <c r="C13" s="9" t="s">
        <v>255</v>
      </c>
      <c r="D13" s="9" t="s">
        <v>88</v>
      </c>
      <c r="E13" s="9" t="s">
        <v>245</v>
      </c>
    </row>
    <row r="14" spans="1:12" x14ac:dyDescent="0.3">
      <c r="A14" s="17">
        <f t="shared" si="0"/>
        <v>7</v>
      </c>
      <c r="B14" s="8">
        <v>44646</v>
      </c>
      <c r="C14" s="9" t="s">
        <v>2</v>
      </c>
      <c r="D14" s="9" t="s">
        <v>18</v>
      </c>
      <c r="E14" s="9" t="s">
        <v>113</v>
      </c>
      <c r="F14" s="9" t="s">
        <v>222</v>
      </c>
      <c r="H14" s="11">
        <v>0.58333333333333337</v>
      </c>
      <c r="I14" s="9" t="s">
        <v>20</v>
      </c>
      <c r="J14" s="9" t="str">
        <f>IF(IF(ISNA(VLOOKUP(I14,'Data for matches'!D:E,2,FALSE)),0,(VLOOKUP(I14,'Data for matches'!D:E,2,FALSE)))=0,"",IF(ISNA(VLOOKUP(I14,'Data for matches'!D:E,2,FALSE)),0,(VLOOKUP(I14,'Data for matches'!D:E,2,FALSE))))</f>
        <v>07882 013447</v>
      </c>
      <c r="K14" s="12" t="s">
        <v>208</v>
      </c>
    </row>
    <row r="15" spans="1:12" x14ac:dyDescent="0.3">
      <c r="A15" s="17">
        <f t="shared" si="0"/>
        <v>7</v>
      </c>
      <c r="B15" s="8">
        <v>44646</v>
      </c>
      <c r="C15" s="9" t="s">
        <v>2</v>
      </c>
      <c r="D15" s="9" t="s">
        <v>3</v>
      </c>
      <c r="E15" s="9" t="s">
        <v>34</v>
      </c>
      <c r="F15" s="9" t="s">
        <v>222</v>
      </c>
      <c r="G15" s="11">
        <v>0.4375</v>
      </c>
      <c r="I15" s="9" t="s">
        <v>6</v>
      </c>
      <c r="J15" s="9" t="str">
        <f>IF(IF(ISNA(VLOOKUP(I15,'Data for matches'!D:E,2,FALSE)),0,(VLOOKUP(I15,'Data for matches'!D:E,2,FALSE)))=0,"",IF(ISNA(VLOOKUP(I15,'Data for matches'!D:E,2,FALSE)),0,(VLOOKUP(I15,'Data for matches'!D:E,2,FALSE))))</f>
        <v>07950 998631</v>
      </c>
      <c r="K15" s="12" t="s">
        <v>212</v>
      </c>
    </row>
    <row r="16" spans="1:12" x14ac:dyDescent="0.3">
      <c r="A16" s="17">
        <f t="shared" si="0"/>
        <v>1</v>
      </c>
      <c r="B16" s="8">
        <v>44647</v>
      </c>
      <c r="C16" s="9" t="s">
        <v>2</v>
      </c>
      <c r="D16" s="9" t="s">
        <v>40</v>
      </c>
      <c r="E16" s="9" t="s">
        <v>113</v>
      </c>
      <c r="F16" s="9" t="s">
        <v>224</v>
      </c>
      <c r="G16" s="11">
        <v>0.4375</v>
      </c>
      <c r="I16" s="9" t="s">
        <v>13</v>
      </c>
      <c r="J16" s="9" t="str">
        <f>IF(IF(ISNA(VLOOKUP(I16,'Data for matches'!D:E,2,FALSE)),0,(VLOOKUP(I16,'Data for matches'!D:E,2,FALSE)))=0,"",IF(ISNA(VLOOKUP(I16,'Data for matches'!D:E,2,FALSE)),0,(VLOOKUP(I16,'Data for matches'!D:E,2,FALSE))))</f>
        <v>07980 620158</v>
      </c>
      <c r="K16" s="12" t="s">
        <v>208</v>
      </c>
    </row>
    <row r="17" spans="1:12" x14ac:dyDescent="0.3">
      <c r="A17" s="17">
        <f t="shared" si="0"/>
        <v>4</v>
      </c>
      <c r="B17" s="8">
        <v>44650</v>
      </c>
      <c r="C17" s="9" t="s">
        <v>2</v>
      </c>
      <c r="D17" s="9" t="s">
        <v>85</v>
      </c>
      <c r="E17" s="9" t="s">
        <v>127</v>
      </c>
      <c r="F17" s="9" t="s">
        <v>222</v>
      </c>
      <c r="G17" s="11">
        <v>0.41666666666666669</v>
      </c>
      <c r="I17" s="9" t="s">
        <v>120</v>
      </c>
      <c r="J17" s="9" t="str">
        <f>IF(IF(ISNA(VLOOKUP(I17,'Data for matches'!D:E,2,FALSE)),0,(VLOOKUP(I17,'Data for matches'!D:E,2,FALSE)))=0,"",IF(ISNA(VLOOKUP(I17,'Data for matches'!D:E,2,FALSE)),0,(VLOOKUP(I17,'Data for matches'!D:E,2,FALSE))))</f>
        <v>07939 055880</v>
      </c>
      <c r="K17" s="12" t="s">
        <v>211</v>
      </c>
    </row>
    <row r="18" spans="1:12" x14ac:dyDescent="0.3">
      <c r="A18" s="17">
        <f t="shared" si="0"/>
        <v>4</v>
      </c>
      <c r="B18" s="8">
        <v>44650</v>
      </c>
      <c r="C18" s="9" t="s">
        <v>2</v>
      </c>
      <c r="D18" s="9" t="s">
        <v>84</v>
      </c>
      <c r="E18" s="9" t="s">
        <v>229</v>
      </c>
      <c r="F18" s="9" t="s">
        <v>224</v>
      </c>
      <c r="H18" s="11">
        <v>0.58333333333333337</v>
      </c>
      <c r="I18" s="9" t="s">
        <v>21</v>
      </c>
      <c r="J18" s="9" t="str">
        <f>IF(IF(ISNA(VLOOKUP(I18,'Data for matches'!D:E,2,FALSE)),0,(VLOOKUP(I18,'Data for matches'!D:E,2,FALSE)))=0,"",IF(ISNA(VLOOKUP(I18,'Data for matches'!D:E,2,FALSE)),0,(VLOOKUP(I18,'Data for matches'!D:E,2,FALSE))))</f>
        <v>07710 105124</v>
      </c>
      <c r="K18" s="12" t="s">
        <v>207</v>
      </c>
    </row>
    <row r="19" spans="1:12" x14ac:dyDescent="0.3">
      <c r="A19" s="17">
        <f t="shared" si="0"/>
        <v>6</v>
      </c>
      <c r="B19" s="8">
        <v>44652</v>
      </c>
      <c r="C19" s="9" t="s">
        <v>2</v>
      </c>
      <c r="D19" s="9" t="s">
        <v>22</v>
      </c>
      <c r="E19" s="9" t="s">
        <v>228</v>
      </c>
      <c r="F19" s="9" t="s">
        <v>222</v>
      </c>
      <c r="G19" s="11">
        <v>0.41666666666666669</v>
      </c>
      <c r="I19" s="9" t="s">
        <v>162</v>
      </c>
      <c r="J19" s="9" t="str">
        <f>IF(IF(ISNA(VLOOKUP(I19,'Data for matches'!D:E,2,FALSE)),0,(VLOOKUP(I19,'Data for matches'!D:E,2,FALSE)))=0,"",IF(ISNA(VLOOKUP(I19,'Data for matches'!D:E,2,FALSE)),0,(VLOOKUP(I19,'Data for matches'!D:E,2,FALSE))))</f>
        <v>07817 009896</v>
      </c>
      <c r="K19" s="12" t="s">
        <v>207</v>
      </c>
    </row>
    <row r="20" spans="1:12" x14ac:dyDescent="0.3">
      <c r="A20" s="17">
        <f t="shared" si="0"/>
        <v>7</v>
      </c>
      <c r="B20" s="8">
        <v>44653</v>
      </c>
      <c r="C20" s="9" t="s">
        <v>232</v>
      </c>
      <c r="F20" s="9" t="s">
        <v>224</v>
      </c>
      <c r="G20" s="11">
        <v>0.41666666666666669</v>
      </c>
      <c r="I20" s="9" t="s">
        <v>21</v>
      </c>
      <c r="J20" s="9" t="str">
        <f>IF(IF(ISNA(VLOOKUP(I20,'Data for matches'!D:E,2,FALSE)),0,(VLOOKUP(I20,'Data for matches'!D:E,2,FALSE)))=0,"",IF(ISNA(VLOOKUP(I20,'Data for matches'!D:E,2,FALSE)),0,(VLOOKUP(I20,'Data for matches'!D:E,2,FALSE))))</f>
        <v>07710 105124</v>
      </c>
      <c r="L20" s="13" t="s">
        <v>231</v>
      </c>
    </row>
    <row r="21" spans="1:12" x14ac:dyDescent="0.3">
      <c r="A21" s="17">
        <f t="shared" si="0"/>
        <v>1</v>
      </c>
      <c r="B21" s="8">
        <v>44654</v>
      </c>
      <c r="C21" s="9" t="s">
        <v>2</v>
      </c>
      <c r="D21" s="9" t="s">
        <v>110</v>
      </c>
      <c r="E21" s="9" t="s">
        <v>19</v>
      </c>
      <c r="F21" s="9" t="s">
        <v>224</v>
      </c>
      <c r="G21" s="11">
        <v>0.4375</v>
      </c>
      <c r="I21" s="9" t="s">
        <v>129</v>
      </c>
      <c r="J21" s="9" t="str">
        <f>IF(IF(ISNA(VLOOKUP(I21,'Data for matches'!D:E,2,FALSE)),0,(VLOOKUP(I21,'Data for matches'!D:E,2,FALSE)))=0,"",IF(ISNA(VLOOKUP(I21,'Data for matches'!D:E,2,FALSE)),0,(VLOOKUP(I21,'Data for matches'!D:E,2,FALSE))))</f>
        <v>07505 486375</v>
      </c>
      <c r="K21" s="12" t="s">
        <v>207</v>
      </c>
    </row>
    <row r="22" spans="1:12" x14ac:dyDescent="0.3">
      <c r="A22" s="17">
        <f t="shared" si="0"/>
        <v>1</v>
      </c>
      <c r="B22" s="8">
        <v>44654</v>
      </c>
      <c r="C22" s="9" t="s">
        <v>125</v>
      </c>
      <c r="D22" s="9" t="s">
        <v>18</v>
      </c>
      <c r="E22" s="9" t="s">
        <v>50</v>
      </c>
      <c r="F22" s="9" t="s">
        <v>224</v>
      </c>
      <c r="H22" s="11">
        <v>0.58333333333333337</v>
      </c>
      <c r="I22" s="9" t="s">
        <v>20</v>
      </c>
      <c r="J22" s="9" t="str">
        <f>IF(IF(ISNA(VLOOKUP(I22,'Data for matches'!D:E,2,FALSE)),0,(VLOOKUP(I22,'Data for matches'!D:E,2,FALSE)))=0,"",IF(ISNA(VLOOKUP(I22,'Data for matches'!D:E,2,FALSE)),0,(VLOOKUP(I22,'Data for matches'!D:E,2,FALSE))))</f>
        <v>07882 013447</v>
      </c>
      <c r="K22" s="12" t="s">
        <v>238</v>
      </c>
    </row>
    <row r="23" spans="1:12" x14ac:dyDescent="0.3">
      <c r="A23" s="17">
        <f t="shared" si="0"/>
        <v>6</v>
      </c>
      <c r="B23" s="8">
        <v>44659</v>
      </c>
      <c r="C23" s="9" t="s">
        <v>2</v>
      </c>
      <c r="D23" s="9" t="s">
        <v>84</v>
      </c>
      <c r="E23" s="9" t="s">
        <v>71</v>
      </c>
      <c r="F23" s="9" t="s">
        <v>224</v>
      </c>
      <c r="G23" s="11">
        <v>0.41666666666666669</v>
      </c>
      <c r="I23" s="9" t="s">
        <v>21</v>
      </c>
      <c r="J23" s="9" t="str">
        <f>IF(IF(ISNA(VLOOKUP(I23,'Data for matches'!D:E,2,FALSE)),0,(VLOOKUP(I23,'Data for matches'!D:E,2,FALSE)))=0,"",IF(ISNA(VLOOKUP(I23,'Data for matches'!D:E,2,FALSE)),0,(VLOOKUP(I23,'Data for matches'!D:E,2,FALSE))))</f>
        <v>07710 105124</v>
      </c>
      <c r="K23" s="12" t="s">
        <v>207</v>
      </c>
    </row>
    <row r="24" spans="1:12" x14ac:dyDescent="0.3">
      <c r="A24" s="17">
        <f t="shared" si="0"/>
        <v>7</v>
      </c>
      <c r="B24" s="8">
        <v>44660</v>
      </c>
      <c r="C24" s="9" t="s">
        <v>2</v>
      </c>
      <c r="D24" s="9" t="s">
        <v>42</v>
      </c>
      <c r="E24" s="9" t="s">
        <v>127</v>
      </c>
      <c r="F24" s="9" t="s">
        <v>222</v>
      </c>
      <c r="G24" s="11">
        <v>0.4375</v>
      </c>
      <c r="I24" s="9" t="s">
        <v>126</v>
      </c>
      <c r="J24" s="9" t="str">
        <f>IF(IF(ISNA(VLOOKUP(I24,'Data for matches'!D:E,2,FALSE)),0,(VLOOKUP(I24,'Data for matches'!D:E,2,FALSE)))=0,"",IF(ISNA(VLOOKUP(I24,'Data for matches'!D:E,2,FALSE)),0,(VLOOKUP(I24,'Data for matches'!D:E,2,FALSE))))</f>
        <v>07734 299010</v>
      </c>
      <c r="K24" s="12" t="s">
        <v>210</v>
      </c>
    </row>
    <row r="25" spans="1:12" x14ac:dyDescent="0.3">
      <c r="A25" s="17">
        <f t="shared" si="0"/>
        <v>7</v>
      </c>
      <c r="B25" s="8">
        <v>44660</v>
      </c>
      <c r="C25" s="9" t="s">
        <v>2</v>
      </c>
      <c r="D25" s="9" t="s">
        <v>18</v>
      </c>
      <c r="E25" s="9" t="s">
        <v>55</v>
      </c>
      <c r="F25" s="9" t="s">
        <v>224</v>
      </c>
      <c r="G25" s="11">
        <v>0.4375</v>
      </c>
      <c r="I25" s="9" t="s">
        <v>20</v>
      </c>
      <c r="J25" s="9" t="str">
        <f>IF(IF(ISNA(VLOOKUP(I25,'Data for matches'!D:E,2,FALSE)),0,(VLOOKUP(I25,'Data for matches'!D:E,2,FALSE)))=0,"",IF(ISNA(VLOOKUP(I25,'Data for matches'!D:E,2,FALSE)),0,(VLOOKUP(I25,'Data for matches'!D:E,2,FALSE))))</f>
        <v>07882 013447</v>
      </c>
      <c r="K25" s="12" t="s">
        <v>208</v>
      </c>
    </row>
    <row r="26" spans="1:12" x14ac:dyDescent="0.3">
      <c r="A26" s="17">
        <f t="shared" si="0"/>
        <v>1</v>
      </c>
      <c r="B26" s="8">
        <v>44661</v>
      </c>
      <c r="C26" s="9" t="s">
        <v>125</v>
      </c>
      <c r="D26" s="9" t="s">
        <v>102</v>
      </c>
      <c r="E26" s="9" t="s">
        <v>118</v>
      </c>
      <c r="F26" s="9" t="s">
        <v>222</v>
      </c>
      <c r="H26" s="11">
        <v>0.5625</v>
      </c>
      <c r="I26" s="9" t="s">
        <v>47</v>
      </c>
      <c r="J26" s="9" t="str">
        <f>IF(IF(ISNA(VLOOKUP(I26,'Data for matches'!D:E,2,FALSE)),0,(VLOOKUP(I26,'Data for matches'!D:E,2,FALSE)))=0,"",IF(ISNA(VLOOKUP(I26,'Data for matches'!D:E,2,FALSE)),0,(VLOOKUP(I26,'Data for matches'!D:E,2,FALSE))))</f>
        <v>07454 218360</v>
      </c>
      <c r="K26" s="12" t="s">
        <v>239</v>
      </c>
    </row>
    <row r="27" spans="1:12" x14ac:dyDescent="0.3">
      <c r="A27" s="17">
        <f t="shared" si="0"/>
        <v>1</v>
      </c>
      <c r="B27" s="8">
        <v>44661</v>
      </c>
      <c r="C27" s="9" t="s">
        <v>2</v>
      </c>
      <c r="D27" s="9" t="s">
        <v>11</v>
      </c>
      <c r="E27" s="9" t="s">
        <v>67</v>
      </c>
      <c r="F27" s="9" t="s">
        <v>224</v>
      </c>
      <c r="G27" s="11">
        <v>0.4375</v>
      </c>
      <c r="I27" s="9" t="s">
        <v>13</v>
      </c>
      <c r="J27" s="9" t="str">
        <f>IF(IF(ISNA(VLOOKUP(I27,'Data for matches'!D:E,2,FALSE)),0,(VLOOKUP(I27,'Data for matches'!D:E,2,FALSE)))=0,"",IF(ISNA(VLOOKUP(I27,'Data for matches'!D:E,2,FALSE)),0,(VLOOKUP(I27,'Data for matches'!D:E,2,FALSE))))</f>
        <v>07980 620158</v>
      </c>
      <c r="K27" s="12" t="s">
        <v>212</v>
      </c>
    </row>
    <row r="28" spans="1:12" x14ac:dyDescent="0.3">
      <c r="A28" s="17">
        <f t="shared" si="0"/>
        <v>5</v>
      </c>
      <c r="B28" s="8">
        <v>44672</v>
      </c>
      <c r="C28" s="9" t="s">
        <v>2</v>
      </c>
      <c r="D28" s="9" t="s">
        <v>112</v>
      </c>
      <c r="E28" s="9" t="s">
        <v>62</v>
      </c>
      <c r="F28" s="9" t="s">
        <v>222</v>
      </c>
      <c r="G28" s="11">
        <v>0.4375</v>
      </c>
      <c r="I28" s="9" t="s">
        <v>120</v>
      </c>
      <c r="J28" s="9" t="str">
        <f>IF(IF(ISNA(VLOOKUP(I28,'Data for matches'!D:E,2,FALSE)),0,(VLOOKUP(I28,'Data for matches'!D:E,2,FALSE)))=0,"",IF(ISNA(VLOOKUP(I28,'Data for matches'!D:E,2,FALSE)),0,(VLOOKUP(I28,'Data for matches'!D:E,2,FALSE))))</f>
        <v>07939 055880</v>
      </c>
      <c r="K28" s="12" t="s">
        <v>208</v>
      </c>
    </row>
    <row r="29" spans="1:12" x14ac:dyDescent="0.3">
      <c r="A29" s="17">
        <f t="shared" si="0"/>
        <v>7</v>
      </c>
      <c r="B29" s="8">
        <v>44674</v>
      </c>
      <c r="C29" s="9" t="s">
        <v>2</v>
      </c>
      <c r="D29" s="9" t="s">
        <v>14</v>
      </c>
      <c r="E29" s="9" t="s">
        <v>62</v>
      </c>
      <c r="F29" s="9" t="s">
        <v>222</v>
      </c>
      <c r="G29" s="11">
        <v>0.41666666666666669</v>
      </c>
      <c r="I29" s="9" t="s">
        <v>108</v>
      </c>
      <c r="J29" s="9" t="str">
        <f>IF(IF(ISNA(VLOOKUP(I29,'Data for matches'!D:E,2,FALSE)),0,(VLOOKUP(I29,'Data for matches'!D:E,2,FALSE)))=0,"",IF(ISNA(VLOOKUP(I29,'Data for matches'!D:E,2,FALSE)),0,(VLOOKUP(I29,'Data for matches'!D:E,2,FALSE))))</f>
        <v>07769 974909</v>
      </c>
      <c r="K29" s="12" t="s">
        <v>212</v>
      </c>
    </row>
    <row r="30" spans="1:12" x14ac:dyDescent="0.3">
      <c r="A30" s="17">
        <f t="shared" si="0"/>
        <v>7</v>
      </c>
      <c r="B30" s="8">
        <v>44674</v>
      </c>
      <c r="C30" s="9" t="s">
        <v>2</v>
      </c>
      <c r="D30" s="9" t="s">
        <v>9</v>
      </c>
      <c r="E30" s="9" t="s">
        <v>29</v>
      </c>
      <c r="F30" s="9" t="s">
        <v>222</v>
      </c>
      <c r="H30" s="11">
        <v>0.52083333333333337</v>
      </c>
      <c r="I30" s="9" t="s">
        <v>167</v>
      </c>
      <c r="J30" s="9" t="str">
        <f>IF(IF(ISNA(VLOOKUP(I30,'Data for matches'!D:E,2,FALSE)),0,(VLOOKUP(I30,'Data for matches'!D:E,2,FALSE)))=0,"",IF(ISNA(VLOOKUP(I30,'Data for matches'!D:E,2,FALSE)),0,(VLOOKUP(I30,'Data for matches'!D:E,2,FALSE))))</f>
        <v>07951 725943</v>
      </c>
      <c r="K30" s="12" t="s">
        <v>207</v>
      </c>
    </row>
    <row r="31" spans="1:12" x14ac:dyDescent="0.3">
      <c r="A31" s="17">
        <f t="shared" si="0"/>
        <v>1</v>
      </c>
      <c r="B31" s="8">
        <v>44675</v>
      </c>
      <c r="C31" s="9" t="s">
        <v>2</v>
      </c>
      <c r="D31" s="9" t="s">
        <v>111</v>
      </c>
      <c r="E31" s="9" t="s">
        <v>243</v>
      </c>
      <c r="F31" s="9" t="s">
        <v>224</v>
      </c>
      <c r="H31" s="11">
        <v>0.58333333333333337</v>
      </c>
      <c r="I31" s="9" t="s">
        <v>21</v>
      </c>
      <c r="J31" s="9" t="str">
        <f>IF(IF(ISNA(VLOOKUP(I31,'Data for matches'!D:E,2,FALSE)),0,(VLOOKUP(I31,'Data for matches'!D:E,2,FALSE)))=0,"",IF(ISNA(VLOOKUP(I31,'Data for matches'!D:E,2,FALSE)),0,(VLOOKUP(I31,'Data for matches'!D:E,2,FALSE))))</f>
        <v>07710 105124</v>
      </c>
      <c r="K31" s="12" t="s">
        <v>212</v>
      </c>
    </row>
    <row r="32" spans="1:12" x14ac:dyDescent="0.3">
      <c r="A32" s="17">
        <f t="shared" si="0"/>
        <v>1</v>
      </c>
      <c r="B32" s="8">
        <v>44675</v>
      </c>
      <c r="C32" s="9" t="s">
        <v>125</v>
      </c>
      <c r="D32" s="9" t="s">
        <v>18</v>
      </c>
      <c r="E32" s="9" t="s">
        <v>72</v>
      </c>
      <c r="F32" s="9" t="s">
        <v>224</v>
      </c>
      <c r="G32" s="11">
        <v>0.4375</v>
      </c>
      <c r="I32" s="9" t="s">
        <v>20</v>
      </c>
      <c r="J32" s="9" t="str">
        <f>IF(IF(ISNA(VLOOKUP(I32,'Data for matches'!D:E,2,FALSE)),0,(VLOOKUP(I32,'Data for matches'!D:E,2,FALSE)))=0,"",IF(ISNA(VLOOKUP(I32,'Data for matches'!D:E,2,FALSE)),0,(VLOOKUP(I32,'Data for matches'!D:E,2,FALSE))))</f>
        <v>07882 013447</v>
      </c>
      <c r="K32" s="12" t="s">
        <v>238</v>
      </c>
    </row>
    <row r="33" spans="1:12" x14ac:dyDescent="0.3">
      <c r="A33" s="17">
        <f t="shared" si="0"/>
        <v>1</v>
      </c>
      <c r="B33" s="8">
        <v>44675</v>
      </c>
      <c r="C33" s="9" t="s">
        <v>107</v>
      </c>
      <c r="D33" s="9" t="s">
        <v>100</v>
      </c>
      <c r="E33" s="9" t="s">
        <v>259</v>
      </c>
      <c r="F33" s="9" t="s">
        <v>222</v>
      </c>
      <c r="G33" s="11">
        <v>0.41666666666666669</v>
      </c>
      <c r="I33" s="9" t="s">
        <v>202</v>
      </c>
      <c r="J33" s="9" t="str">
        <f>IF(IF(ISNA(VLOOKUP(I33,'Data for matches'!D:E,2,FALSE)),0,(VLOOKUP(I33,'Data for matches'!D:E,2,FALSE)))=0,"",IF(ISNA(VLOOKUP(I33,'Data for matches'!D:E,2,FALSE)),0,(VLOOKUP(I33,'Data for matches'!D:E,2,FALSE))))</f>
        <v>07960 014547</v>
      </c>
      <c r="K33" s="12">
        <v>2</v>
      </c>
    </row>
    <row r="34" spans="1:12" x14ac:dyDescent="0.3">
      <c r="A34" s="17">
        <f t="shared" si="0"/>
        <v>1</v>
      </c>
      <c r="B34" s="8">
        <v>44675</v>
      </c>
      <c r="C34" s="9" t="s">
        <v>107</v>
      </c>
      <c r="D34" s="9" t="s">
        <v>220</v>
      </c>
      <c r="E34" s="9" t="s">
        <v>78</v>
      </c>
      <c r="F34" s="9" t="s">
        <v>224</v>
      </c>
      <c r="H34" s="11">
        <v>0.58333333333333337</v>
      </c>
      <c r="I34" s="9" t="s">
        <v>203</v>
      </c>
      <c r="J34" s="9" t="str">
        <f>IF(IF(ISNA(VLOOKUP(I34,'Data for matches'!D:E,2,FALSE)),0,(VLOOKUP(I34,'Data for matches'!D:E,2,FALSE)))=0,"",IF(ISNA(VLOOKUP(I34,'Data for matches'!D:E,2,FALSE)),0,(VLOOKUP(I34,'Data for matches'!D:E,2,FALSE))))</f>
        <v>07711 104844</v>
      </c>
      <c r="K34" s="12" t="s">
        <v>261</v>
      </c>
      <c r="L34" s="13" t="s">
        <v>257</v>
      </c>
    </row>
    <row r="35" spans="1:12" x14ac:dyDescent="0.3">
      <c r="A35" s="17">
        <f t="shared" si="0"/>
        <v>1</v>
      </c>
      <c r="B35" s="8">
        <v>44675</v>
      </c>
      <c r="C35" s="9" t="s">
        <v>107</v>
      </c>
      <c r="D35" s="9" t="s">
        <v>219</v>
      </c>
      <c r="E35" s="9" t="s">
        <v>254</v>
      </c>
      <c r="F35" s="9" t="s">
        <v>222</v>
      </c>
      <c r="H35" s="11">
        <v>0.58333333333333337</v>
      </c>
      <c r="I35" s="9" t="s">
        <v>262</v>
      </c>
      <c r="J35" s="9" t="str">
        <f>IF(IF(ISNA(VLOOKUP(I35,'Data for matches'!D:E,2,FALSE)),0,(VLOOKUP(I35,'Data for matches'!D:E,2,FALSE)))=0,"",IF(ISNA(VLOOKUP(I35,'Data for matches'!D:E,2,FALSE)),0,(VLOOKUP(I35,'Data for matches'!D:E,2,FALSE))))</f>
        <v>07875 354733</v>
      </c>
      <c r="K35" s="12">
        <v>1</v>
      </c>
    </row>
    <row r="36" spans="1:12" x14ac:dyDescent="0.3">
      <c r="A36" s="17">
        <f t="shared" si="0"/>
        <v>4</v>
      </c>
      <c r="B36" s="8">
        <v>44678</v>
      </c>
      <c r="C36" s="9" t="s">
        <v>2</v>
      </c>
      <c r="D36" s="9" t="s">
        <v>85</v>
      </c>
      <c r="E36" s="9" t="s">
        <v>59</v>
      </c>
      <c r="F36" s="9" t="s">
        <v>224</v>
      </c>
      <c r="G36" s="11">
        <v>0.4375</v>
      </c>
      <c r="I36" s="9" t="s">
        <v>120</v>
      </c>
      <c r="J36" s="9" t="str">
        <f>IF(IF(ISNA(VLOOKUP(I36,'Data for matches'!D:E,2,FALSE)),0,(VLOOKUP(I36,'Data for matches'!D:E,2,FALSE)))=0,"",IF(ISNA(VLOOKUP(I36,'Data for matches'!D:E,2,FALSE)),0,(VLOOKUP(I36,'Data for matches'!D:E,2,FALSE))))</f>
        <v>07939 055880</v>
      </c>
      <c r="K36" s="12" t="s">
        <v>211</v>
      </c>
    </row>
    <row r="37" spans="1:12" x14ac:dyDescent="0.3">
      <c r="A37" s="17">
        <f t="shared" si="0"/>
        <v>7</v>
      </c>
      <c r="B37" s="8">
        <v>44681</v>
      </c>
      <c r="C37" s="9" t="s">
        <v>2</v>
      </c>
      <c r="D37" s="9" t="s">
        <v>11</v>
      </c>
      <c r="E37" s="9" t="s">
        <v>43</v>
      </c>
      <c r="F37" s="9" t="s">
        <v>224</v>
      </c>
      <c r="H37" s="11">
        <v>0.58333333333333337</v>
      </c>
      <c r="I37" s="9" t="s">
        <v>13</v>
      </c>
      <c r="J37" s="9" t="str">
        <f>IF(IF(ISNA(VLOOKUP(I37,'Data for matches'!D:E,2,FALSE)),0,(VLOOKUP(I37,'Data for matches'!D:E,2,FALSE)))=0,"",IF(ISNA(VLOOKUP(I37,'Data for matches'!D:E,2,FALSE)),0,(VLOOKUP(I37,'Data for matches'!D:E,2,FALSE))))</f>
        <v>07980 620158</v>
      </c>
      <c r="K37" s="12" t="s">
        <v>212</v>
      </c>
    </row>
    <row r="38" spans="1:12" x14ac:dyDescent="0.3">
      <c r="A38" s="17">
        <f t="shared" si="0"/>
        <v>7</v>
      </c>
      <c r="B38" s="8">
        <v>44681</v>
      </c>
      <c r="C38" s="9" t="s">
        <v>125</v>
      </c>
      <c r="D38" s="9" t="s">
        <v>101</v>
      </c>
      <c r="E38" s="9" t="s">
        <v>118</v>
      </c>
      <c r="F38" s="9" t="s">
        <v>224</v>
      </c>
      <c r="G38" s="11">
        <v>0.4375</v>
      </c>
      <c r="I38" s="9" t="s">
        <v>171</v>
      </c>
      <c r="J38" s="9" t="str">
        <f>IF(IF(ISNA(VLOOKUP(I38,'Data for matches'!D:E,2,FALSE)),0,(VLOOKUP(I38,'Data for matches'!D:E,2,FALSE)))=0,"",IF(ISNA(VLOOKUP(I38,'Data for matches'!D:E,2,FALSE)),0,(VLOOKUP(I38,'Data for matches'!D:E,2,FALSE))))</f>
        <v>07921 121471</v>
      </c>
      <c r="K38" s="12" t="s">
        <v>239</v>
      </c>
      <c r="L38" s="18"/>
    </row>
    <row r="39" spans="1:12" x14ac:dyDescent="0.3">
      <c r="A39" s="17">
        <f t="shared" si="0"/>
        <v>1</v>
      </c>
      <c r="B39" s="8">
        <v>44682</v>
      </c>
      <c r="C39" s="9" t="s">
        <v>2</v>
      </c>
      <c r="D39" s="9" t="s">
        <v>7</v>
      </c>
      <c r="E39" s="9" t="s">
        <v>149</v>
      </c>
      <c r="F39" s="9" t="s">
        <v>224</v>
      </c>
      <c r="G39" s="11">
        <v>0.4375</v>
      </c>
      <c r="I39" s="9" t="s">
        <v>124</v>
      </c>
      <c r="J39" s="9" t="str">
        <f>IF(IF(ISNA(VLOOKUP(I39,'Data for matches'!D:E,2,FALSE)),0,(VLOOKUP(I39,'Data for matches'!D:E,2,FALSE)))=0,"",IF(ISNA(VLOOKUP(I39,'Data for matches'!D:E,2,FALSE)),0,(VLOOKUP(I39,'Data for matches'!D:E,2,FALSE))))</f>
        <v>07565 862903</v>
      </c>
      <c r="K39" s="12" t="s">
        <v>210</v>
      </c>
    </row>
    <row r="40" spans="1:12" x14ac:dyDescent="0.3">
      <c r="A40" s="17">
        <f t="shared" si="0"/>
        <v>1</v>
      </c>
      <c r="B40" s="8">
        <v>44682</v>
      </c>
      <c r="C40" s="9" t="s">
        <v>2</v>
      </c>
      <c r="D40" s="9" t="s">
        <v>9</v>
      </c>
      <c r="E40" s="9" t="s">
        <v>60</v>
      </c>
      <c r="F40" s="9" t="s">
        <v>222</v>
      </c>
      <c r="H40" s="11">
        <v>0.60416666666666663</v>
      </c>
      <c r="I40" s="9" t="s">
        <v>167</v>
      </c>
      <c r="J40" s="9" t="str">
        <f>IF(IF(ISNA(VLOOKUP(I40,'Data for matches'!D:E,2,FALSE)),0,(VLOOKUP(I40,'Data for matches'!D:E,2,FALSE)))=0,"",IF(ISNA(VLOOKUP(I40,'Data for matches'!D:E,2,FALSE)),0,(VLOOKUP(I40,'Data for matches'!D:E,2,FALSE))))</f>
        <v>07951 725943</v>
      </c>
      <c r="K40" s="12" t="s">
        <v>207</v>
      </c>
    </row>
    <row r="41" spans="1:12" x14ac:dyDescent="0.3">
      <c r="A41" s="17">
        <f t="shared" si="0"/>
        <v>3</v>
      </c>
      <c r="B41" s="8">
        <v>44684</v>
      </c>
      <c r="C41" s="9" t="s">
        <v>2</v>
      </c>
      <c r="D41" s="9" t="s">
        <v>22</v>
      </c>
      <c r="E41" s="9" t="s">
        <v>10</v>
      </c>
      <c r="F41" s="9" t="s">
        <v>224</v>
      </c>
      <c r="G41" s="11">
        <v>0.41666666666666669</v>
      </c>
      <c r="I41" s="9" t="s">
        <v>162</v>
      </c>
      <c r="J41" s="9" t="str">
        <f>IF(IF(ISNA(VLOOKUP(I41,'Data for matches'!D:E,2,FALSE)),0,(VLOOKUP(I41,'Data for matches'!D:E,2,FALSE)))=0,"",IF(ISNA(VLOOKUP(I41,'Data for matches'!D:E,2,FALSE)),0,(VLOOKUP(I41,'Data for matches'!D:E,2,FALSE))))</f>
        <v>07817 009896</v>
      </c>
      <c r="K41" s="12" t="s">
        <v>207</v>
      </c>
    </row>
    <row r="42" spans="1:12" x14ac:dyDescent="0.3">
      <c r="A42" s="17">
        <f t="shared" si="0"/>
        <v>3</v>
      </c>
      <c r="B42" s="8">
        <v>44684</v>
      </c>
      <c r="C42" s="9" t="s">
        <v>2</v>
      </c>
      <c r="D42" s="9" t="s">
        <v>112</v>
      </c>
      <c r="E42" s="9" t="s">
        <v>244</v>
      </c>
      <c r="F42" s="9" t="s">
        <v>222</v>
      </c>
      <c r="G42" s="11">
        <v>0.4375</v>
      </c>
      <c r="I42" s="9" t="s">
        <v>120</v>
      </c>
      <c r="J42" s="9" t="str">
        <f>IF(IF(ISNA(VLOOKUP(I42,'Data for matches'!D:E,2,FALSE)),0,(VLOOKUP(I42,'Data for matches'!D:E,2,FALSE)))=0,"",IF(ISNA(VLOOKUP(I42,'Data for matches'!D:E,2,FALSE)),0,(VLOOKUP(I42,'Data for matches'!D:E,2,FALSE))))</f>
        <v>07939 055880</v>
      </c>
      <c r="K42" s="12" t="s">
        <v>208</v>
      </c>
    </row>
    <row r="43" spans="1:12" x14ac:dyDescent="0.3">
      <c r="A43" s="17">
        <f t="shared" si="0"/>
        <v>7</v>
      </c>
      <c r="B43" s="8">
        <v>44688</v>
      </c>
      <c r="C43" s="9" t="s">
        <v>125</v>
      </c>
      <c r="D43" s="9" t="s">
        <v>18</v>
      </c>
      <c r="E43" s="9" t="s">
        <v>27</v>
      </c>
      <c r="F43" s="9" t="s">
        <v>222</v>
      </c>
      <c r="G43" s="11">
        <v>0.41666666666666669</v>
      </c>
      <c r="I43" s="9" t="s">
        <v>20</v>
      </c>
      <c r="J43" s="9" t="str">
        <f>IF(IF(ISNA(VLOOKUP(I43,'Data for matches'!D:E,2,FALSE)),0,(VLOOKUP(I43,'Data for matches'!D:E,2,FALSE)))=0,"",IF(ISNA(VLOOKUP(I43,'Data for matches'!D:E,2,FALSE)),0,(VLOOKUP(I43,'Data for matches'!D:E,2,FALSE))))</f>
        <v>07882 013447</v>
      </c>
      <c r="K43" s="12" t="s">
        <v>238</v>
      </c>
    </row>
    <row r="44" spans="1:12" x14ac:dyDescent="0.3">
      <c r="A44" s="17">
        <f t="shared" si="0"/>
        <v>7</v>
      </c>
      <c r="B44" s="8">
        <v>44688</v>
      </c>
      <c r="C44" s="9" t="s">
        <v>2</v>
      </c>
      <c r="D44" s="9" t="s">
        <v>110</v>
      </c>
      <c r="E44" s="9" t="s">
        <v>19</v>
      </c>
      <c r="F44" s="9" t="s">
        <v>222</v>
      </c>
      <c r="H44" s="11">
        <v>0.54166666666666663</v>
      </c>
      <c r="I44" s="9" t="s">
        <v>129</v>
      </c>
      <c r="J44" s="9" t="str">
        <f>IF(IF(ISNA(VLOOKUP(I44,'Data for matches'!D:E,2,FALSE)),0,(VLOOKUP(I44,'Data for matches'!D:E,2,FALSE)))=0,"",IF(ISNA(VLOOKUP(I44,'Data for matches'!D:E,2,FALSE)),0,(VLOOKUP(I44,'Data for matches'!D:E,2,FALSE))))</f>
        <v>07505 486375</v>
      </c>
      <c r="K44" s="12" t="s">
        <v>207</v>
      </c>
    </row>
    <row r="45" spans="1:12" x14ac:dyDescent="0.3">
      <c r="A45" s="17">
        <f t="shared" si="0"/>
        <v>7</v>
      </c>
      <c r="B45" s="8">
        <v>44688</v>
      </c>
      <c r="C45" s="9" t="s">
        <v>2</v>
      </c>
      <c r="D45" s="9" t="s">
        <v>14</v>
      </c>
      <c r="E45" s="9" t="s">
        <v>62</v>
      </c>
      <c r="F45" s="9" t="s">
        <v>224</v>
      </c>
      <c r="G45" s="11">
        <v>0.4375</v>
      </c>
      <c r="I45" s="9" t="s">
        <v>108</v>
      </c>
      <c r="J45" s="9" t="str">
        <f>IF(IF(ISNA(VLOOKUP(I45,'Data for matches'!D:E,2,FALSE)),0,(VLOOKUP(I45,'Data for matches'!D:E,2,FALSE)))=0,"",IF(ISNA(VLOOKUP(I45,'Data for matches'!D:E,2,FALSE)),0,(VLOOKUP(I45,'Data for matches'!D:E,2,FALSE))))</f>
        <v>07769 974909</v>
      </c>
      <c r="K45" s="12" t="s">
        <v>212</v>
      </c>
    </row>
    <row r="46" spans="1:12" x14ac:dyDescent="0.3">
      <c r="A46" s="17">
        <f t="shared" si="0"/>
        <v>7</v>
      </c>
      <c r="B46" s="8">
        <v>44688</v>
      </c>
      <c r="C46" s="9" t="s">
        <v>2</v>
      </c>
      <c r="D46" s="9" t="s">
        <v>111</v>
      </c>
      <c r="E46" s="9" t="s">
        <v>147</v>
      </c>
      <c r="F46" s="9" t="s">
        <v>222</v>
      </c>
      <c r="G46" s="11">
        <v>0.41666666666666669</v>
      </c>
      <c r="I46" s="9" t="s">
        <v>21</v>
      </c>
      <c r="J46" s="9" t="str">
        <f>IF(IF(ISNA(VLOOKUP(I46,'Data for matches'!D:E,2,FALSE)),0,(VLOOKUP(I46,'Data for matches'!D:E,2,FALSE)))=0,"",IF(ISNA(VLOOKUP(I46,'Data for matches'!D:E,2,FALSE)),0,(VLOOKUP(I46,'Data for matches'!D:E,2,FALSE))))</f>
        <v>07710 105124</v>
      </c>
      <c r="K46" s="12" t="s">
        <v>212</v>
      </c>
    </row>
    <row r="47" spans="1:12" x14ac:dyDescent="0.3">
      <c r="A47" s="17">
        <f t="shared" si="0"/>
        <v>1</v>
      </c>
      <c r="B47" s="8">
        <v>44689</v>
      </c>
      <c r="C47" s="9" t="s">
        <v>2</v>
      </c>
      <c r="D47" s="9" t="s">
        <v>26</v>
      </c>
      <c r="E47" s="9" t="s">
        <v>32</v>
      </c>
      <c r="F47" s="9" t="s">
        <v>222</v>
      </c>
      <c r="H47" s="11">
        <v>0.5</v>
      </c>
      <c r="I47" s="9" t="s">
        <v>13</v>
      </c>
      <c r="J47" s="9" t="str">
        <f>IF(IF(ISNA(VLOOKUP(I47,'Data for matches'!D:E,2,FALSE)),0,(VLOOKUP(I47,'Data for matches'!D:E,2,FALSE)))=0,"",IF(ISNA(VLOOKUP(I47,'Data for matches'!D:E,2,FALSE)),0,(VLOOKUP(I47,'Data for matches'!D:E,2,FALSE))))</f>
        <v>07980 620158</v>
      </c>
      <c r="K47" s="12" t="s">
        <v>208</v>
      </c>
    </row>
    <row r="48" spans="1:12" x14ac:dyDescent="0.3">
      <c r="A48" s="17">
        <f t="shared" si="0"/>
        <v>1</v>
      </c>
      <c r="B48" s="8">
        <v>44689</v>
      </c>
      <c r="C48" s="9" t="s">
        <v>125</v>
      </c>
      <c r="D48" s="9" t="s">
        <v>102</v>
      </c>
      <c r="E48" s="9" t="s">
        <v>17</v>
      </c>
      <c r="F48" s="9" t="s">
        <v>224</v>
      </c>
      <c r="G48" s="11">
        <v>0.4375</v>
      </c>
      <c r="I48" s="9" t="s">
        <v>47</v>
      </c>
      <c r="J48" s="9" t="str">
        <f>IF(IF(ISNA(VLOOKUP(I48,'Data for matches'!D:E,2,FALSE)),0,(VLOOKUP(I48,'Data for matches'!D:E,2,FALSE)))=0,"",IF(ISNA(VLOOKUP(I48,'Data for matches'!D:E,2,FALSE)),0,(VLOOKUP(I48,'Data for matches'!D:E,2,FALSE))))</f>
        <v>07454 218360</v>
      </c>
      <c r="K48" s="12" t="s">
        <v>239</v>
      </c>
    </row>
    <row r="49" spans="1:12" x14ac:dyDescent="0.3">
      <c r="A49" s="17">
        <f t="shared" si="0"/>
        <v>1</v>
      </c>
      <c r="B49" s="8">
        <v>44689</v>
      </c>
      <c r="C49" s="9" t="s">
        <v>2</v>
      </c>
      <c r="D49" s="9" t="s">
        <v>40</v>
      </c>
      <c r="E49" s="9" t="s">
        <v>31</v>
      </c>
      <c r="F49" s="9" t="s">
        <v>222</v>
      </c>
      <c r="H49" s="11">
        <v>0.5625</v>
      </c>
      <c r="I49" s="9" t="s">
        <v>13</v>
      </c>
      <c r="J49" s="9" t="str">
        <f>IF(IF(ISNA(VLOOKUP(I49,'Data for matches'!D:E,2,FALSE)),0,(VLOOKUP(I49,'Data for matches'!D:E,2,FALSE)))=0,"",IF(ISNA(VLOOKUP(I49,'Data for matches'!D:E,2,FALSE)),0,(VLOOKUP(I49,'Data for matches'!D:E,2,FALSE))))</f>
        <v>07980 620158</v>
      </c>
      <c r="K49" s="12" t="s">
        <v>208</v>
      </c>
    </row>
    <row r="50" spans="1:12" x14ac:dyDescent="0.3">
      <c r="A50" s="17">
        <f t="shared" si="0"/>
        <v>1</v>
      </c>
      <c r="B50" s="8">
        <v>44689</v>
      </c>
      <c r="C50" s="9" t="s">
        <v>2</v>
      </c>
      <c r="D50" s="9" t="s">
        <v>28</v>
      </c>
      <c r="E50" s="9" t="s">
        <v>31</v>
      </c>
      <c r="F50" s="9" t="s">
        <v>222</v>
      </c>
      <c r="H50" s="11">
        <v>0.5625</v>
      </c>
      <c r="I50" s="9" t="s">
        <v>30</v>
      </c>
      <c r="J50" s="9" t="str">
        <f>IF(IF(ISNA(VLOOKUP(I50,'Data for matches'!D:E,2,FALSE)),0,(VLOOKUP(I50,'Data for matches'!D:E,2,FALSE)))=0,"",IF(ISNA(VLOOKUP(I50,'Data for matches'!D:E,2,FALSE)),0,(VLOOKUP(I50,'Data for matches'!D:E,2,FALSE))))</f>
        <v>07747 782972</v>
      </c>
      <c r="K50" s="12" t="s">
        <v>207</v>
      </c>
    </row>
    <row r="51" spans="1:12" x14ac:dyDescent="0.3">
      <c r="A51" s="17">
        <f t="shared" si="0"/>
        <v>1</v>
      </c>
      <c r="B51" s="8">
        <v>44689</v>
      </c>
      <c r="C51" s="9" t="s">
        <v>107</v>
      </c>
      <c r="D51" s="9" t="s">
        <v>100</v>
      </c>
      <c r="E51" s="9" t="s">
        <v>265</v>
      </c>
      <c r="F51" s="9" t="s">
        <v>224</v>
      </c>
      <c r="H51" s="11">
        <v>0.58333333333333337</v>
      </c>
      <c r="I51" s="9" t="s">
        <v>202</v>
      </c>
      <c r="J51" s="9" t="str">
        <f>IF(IF(ISNA(VLOOKUP(I51,'Data for matches'!D:E,2,FALSE)),0,(VLOOKUP(I51,'Data for matches'!D:E,2,FALSE)))=0,"",IF(ISNA(VLOOKUP(I51,'Data for matches'!D:E,2,FALSE)),0,(VLOOKUP(I51,'Data for matches'!D:E,2,FALSE))))</f>
        <v>07960 014547</v>
      </c>
      <c r="K51" s="12">
        <v>2</v>
      </c>
      <c r="L51" s="13" t="s">
        <v>257</v>
      </c>
    </row>
    <row r="52" spans="1:12" x14ac:dyDescent="0.3">
      <c r="A52" s="17">
        <f t="shared" si="0"/>
        <v>3</v>
      </c>
      <c r="B52" s="8">
        <v>44691</v>
      </c>
      <c r="C52" s="9" t="s">
        <v>2</v>
      </c>
      <c r="D52" s="9" t="s">
        <v>23</v>
      </c>
      <c r="E52" s="9" t="s">
        <v>60</v>
      </c>
      <c r="F52" s="9" t="s">
        <v>224</v>
      </c>
      <c r="G52" s="11">
        <v>0.41666666666666669</v>
      </c>
      <c r="I52" s="9" t="s">
        <v>25</v>
      </c>
      <c r="J52" s="9" t="str">
        <f>IF(IF(ISNA(VLOOKUP(I52,'Data for matches'!D:E,2,FALSE)),0,(VLOOKUP(I52,'Data for matches'!D:E,2,FALSE)))=0,"",IF(ISNA(VLOOKUP(I52,'Data for matches'!D:E,2,FALSE)),0,(VLOOKUP(I52,'Data for matches'!D:E,2,FALSE))))</f>
        <v>07834 421242</v>
      </c>
      <c r="K52" s="12" t="s">
        <v>208</v>
      </c>
    </row>
    <row r="53" spans="1:12" x14ac:dyDescent="0.3">
      <c r="A53" s="17">
        <f t="shared" si="0"/>
        <v>4</v>
      </c>
      <c r="B53" s="8">
        <v>44692</v>
      </c>
      <c r="C53" s="9" t="s">
        <v>2</v>
      </c>
      <c r="D53" s="9" t="s">
        <v>109</v>
      </c>
      <c r="E53" s="9" t="s">
        <v>80</v>
      </c>
      <c r="F53" s="9" t="s">
        <v>224</v>
      </c>
      <c r="H53" s="11">
        <v>0.77083333333333337</v>
      </c>
      <c r="I53" s="9" t="s">
        <v>168</v>
      </c>
      <c r="J53" s="9" t="str">
        <f>IF(IF(ISNA(VLOOKUP(I53,'Data for matches'!D:E,2,FALSE)),0,(VLOOKUP(I53,'Data for matches'!D:E,2,FALSE)))=0,"",IF(ISNA(VLOOKUP(I53,'Data for matches'!D:E,2,FALSE)),0,(VLOOKUP(I53,'Data for matches'!D:E,2,FALSE))))</f>
        <v>07889 922277</v>
      </c>
      <c r="K53" s="12" t="s">
        <v>208</v>
      </c>
    </row>
    <row r="54" spans="1:12" x14ac:dyDescent="0.3">
      <c r="A54" s="17">
        <f t="shared" si="0"/>
        <v>6</v>
      </c>
      <c r="B54" s="8">
        <v>44694</v>
      </c>
      <c r="C54" s="9" t="s">
        <v>2</v>
      </c>
      <c r="D54" s="9" t="s">
        <v>84</v>
      </c>
      <c r="E54" s="9" t="s">
        <v>35</v>
      </c>
      <c r="F54" s="9" t="s">
        <v>224</v>
      </c>
      <c r="G54" s="11">
        <v>0.41666666666666669</v>
      </c>
      <c r="I54" s="9" t="s">
        <v>21</v>
      </c>
      <c r="J54" s="9" t="str">
        <f>IF(IF(ISNA(VLOOKUP(I54,'Data for matches'!D:E,2,FALSE)),0,(VLOOKUP(I54,'Data for matches'!D:E,2,FALSE)))=0,"",IF(ISNA(VLOOKUP(I54,'Data for matches'!D:E,2,FALSE)),0,(VLOOKUP(I54,'Data for matches'!D:E,2,FALSE))))</f>
        <v>07710 105124</v>
      </c>
      <c r="K54" s="12" t="s">
        <v>207</v>
      </c>
    </row>
    <row r="55" spans="1:12" x14ac:dyDescent="0.3">
      <c r="A55" s="17">
        <f t="shared" si="0"/>
        <v>7</v>
      </c>
      <c r="B55" s="8">
        <v>44695</v>
      </c>
      <c r="C55" s="9" t="s">
        <v>2</v>
      </c>
      <c r="D55" s="9" t="s">
        <v>16</v>
      </c>
      <c r="E55" s="9" t="s">
        <v>49</v>
      </c>
      <c r="F55" s="9" t="s">
        <v>224</v>
      </c>
      <c r="H55" s="11">
        <v>0.58333333333333337</v>
      </c>
      <c r="I55" s="9" t="s">
        <v>167</v>
      </c>
      <c r="J55" s="9" t="str">
        <f>IF(IF(ISNA(VLOOKUP(I55,'Data for matches'!D:E,2,FALSE)),0,(VLOOKUP(I55,'Data for matches'!D:E,2,FALSE)))=0,"",IF(ISNA(VLOOKUP(I55,'Data for matches'!D:E,2,FALSE)),0,(VLOOKUP(I55,'Data for matches'!D:E,2,FALSE))))</f>
        <v>07951 725943</v>
      </c>
      <c r="K55" s="12" t="s">
        <v>207</v>
      </c>
    </row>
    <row r="56" spans="1:12" x14ac:dyDescent="0.3">
      <c r="A56" s="17">
        <f t="shared" si="0"/>
        <v>7</v>
      </c>
      <c r="B56" s="8">
        <v>44695</v>
      </c>
      <c r="C56" s="9" t="s">
        <v>2</v>
      </c>
      <c r="D56" s="9" t="s">
        <v>28</v>
      </c>
      <c r="E56" s="9" t="s">
        <v>17</v>
      </c>
      <c r="F56" s="9" t="s">
        <v>222</v>
      </c>
      <c r="H56" s="11">
        <v>0.5625</v>
      </c>
      <c r="I56" s="9" t="s">
        <v>30</v>
      </c>
      <c r="J56" s="9" t="str">
        <f>IF(IF(ISNA(VLOOKUP(I56,'Data for matches'!D:E,2,FALSE)),0,(VLOOKUP(I56,'Data for matches'!D:E,2,FALSE)))=0,"",IF(ISNA(VLOOKUP(I56,'Data for matches'!D:E,2,FALSE)),0,(VLOOKUP(I56,'Data for matches'!D:E,2,FALSE))))</f>
        <v>07747 782972</v>
      </c>
      <c r="K56" s="12" t="s">
        <v>207</v>
      </c>
    </row>
    <row r="57" spans="1:12" x14ac:dyDescent="0.3">
      <c r="A57" s="17">
        <f t="shared" si="0"/>
        <v>7</v>
      </c>
      <c r="B57" s="8">
        <v>44695</v>
      </c>
      <c r="C57" s="9" t="s">
        <v>2</v>
      </c>
      <c r="D57" s="9" t="s">
        <v>3</v>
      </c>
      <c r="E57" s="9" t="s">
        <v>34</v>
      </c>
      <c r="F57" s="9" t="s">
        <v>224</v>
      </c>
      <c r="G57" s="11">
        <v>0.4375</v>
      </c>
      <c r="I57" s="9" t="s">
        <v>6</v>
      </c>
      <c r="J57" s="9" t="str">
        <f>IF(IF(ISNA(VLOOKUP(I57,'Data for matches'!D:E,2,FALSE)),0,(VLOOKUP(I57,'Data for matches'!D:E,2,FALSE)))=0,"",IF(ISNA(VLOOKUP(I57,'Data for matches'!D:E,2,FALSE)),0,(VLOOKUP(I57,'Data for matches'!D:E,2,FALSE))))</f>
        <v>07950 998631</v>
      </c>
      <c r="K57" s="12" t="s">
        <v>213</v>
      </c>
    </row>
    <row r="58" spans="1:12" x14ac:dyDescent="0.3">
      <c r="A58" s="17">
        <f t="shared" si="0"/>
        <v>1</v>
      </c>
      <c r="B58" s="8">
        <v>44696</v>
      </c>
      <c r="C58" s="9" t="s">
        <v>125</v>
      </c>
      <c r="D58" s="9" t="s">
        <v>18</v>
      </c>
      <c r="E58" s="9" t="s">
        <v>245</v>
      </c>
      <c r="F58" s="9" t="s">
        <v>224</v>
      </c>
      <c r="G58" s="11">
        <v>0.4375</v>
      </c>
      <c r="I58" s="9" t="s">
        <v>20</v>
      </c>
      <c r="J58" s="9" t="str">
        <f>IF(IF(ISNA(VLOOKUP(I58,'Data for matches'!D:E,2,FALSE)),0,(VLOOKUP(I58,'Data for matches'!D:E,2,FALSE)))=0,"",IF(ISNA(VLOOKUP(I58,'Data for matches'!D:E,2,FALSE)),0,(VLOOKUP(I58,'Data for matches'!D:E,2,FALSE))))</f>
        <v>07882 013447</v>
      </c>
      <c r="K58" s="12" t="s">
        <v>238</v>
      </c>
    </row>
    <row r="59" spans="1:12" x14ac:dyDescent="0.3">
      <c r="A59" s="17">
        <f t="shared" si="0"/>
        <v>1</v>
      </c>
      <c r="B59" s="8">
        <v>44696</v>
      </c>
      <c r="C59" s="9" t="s">
        <v>2</v>
      </c>
      <c r="D59" s="9" t="s">
        <v>11</v>
      </c>
      <c r="E59" s="9" t="s">
        <v>67</v>
      </c>
      <c r="F59" s="9" t="s">
        <v>222</v>
      </c>
      <c r="H59" s="11">
        <v>0.54166666666666663</v>
      </c>
      <c r="I59" s="9" t="s">
        <v>13</v>
      </c>
      <c r="J59" s="9" t="str">
        <f>IF(IF(ISNA(VLOOKUP(I59,'Data for matches'!D:E,2,FALSE)),0,(VLOOKUP(I59,'Data for matches'!D:E,2,FALSE)))=0,"",IF(ISNA(VLOOKUP(I59,'Data for matches'!D:E,2,FALSE)),0,(VLOOKUP(I59,'Data for matches'!D:E,2,FALSE))))</f>
        <v>07980 620158</v>
      </c>
      <c r="K59" s="12" t="s">
        <v>212</v>
      </c>
    </row>
    <row r="60" spans="1:12" x14ac:dyDescent="0.3">
      <c r="A60" s="17">
        <f t="shared" si="0"/>
        <v>1</v>
      </c>
      <c r="B60" s="8">
        <v>44696</v>
      </c>
      <c r="C60" s="9" t="s">
        <v>107</v>
      </c>
      <c r="D60" s="9" t="s">
        <v>219</v>
      </c>
      <c r="E60" s="9" t="s">
        <v>130</v>
      </c>
      <c r="F60" s="9" t="s">
        <v>222</v>
      </c>
      <c r="G60" s="11">
        <v>0.41666666666666669</v>
      </c>
      <c r="I60" s="9" t="s">
        <v>262</v>
      </c>
      <c r="J60" s="9" t="str">
        <f>IF(IF(ISNA(VLOOKUP(I60,'Data for matches'!D:E,2,FALSE)),0,(VLOOKUP(I60,'Data for matches'!D:E,2,FALSE)))=0,"",IF(ISNA(VLOOKUP(I60,'Data for matches'!D:E,2,FALSE)),0,(VLOOKUP(I60,'Data for matches'!D:E,2,FALSE))))</f>
        <v>07875 354733</v>
      </c>
      <c r="K60" s="12">
        <v>1</v>
      </c>
      <c r="L60" s="13" t="s">
        <v>258</v>
      </c>
    </row>
    <row r="61" spans="1:12" x14ac:dyDescent="0.3">
      <c r="A61" s="17">
        <f t="shared" si="0"/>
        <v>3</v>
      </c>
      <c r="B61" s="8">
        <v>44698</v>
      </c>
      <c r="C61" s="9" t="s">
        <v>2</v>
      </c>
      <c r="D61" s="9" t="s">
        <v>22</v>
      </c>
      <c r="E61" s="9" t="s">
        <v>52</v>
      </c>
      <c r="F61" s="9" t="s">
        <v>224</v>
      </c>
      <c r="G61" s="11">
        <v>0.41666666666666669</v>
      </c>
      <c r="I61" s="9" t="s">
        <v>162</v>
      </c>
      <c r="J61" s="9" t="str">
        <f>IF(IF(ISNA(VLOOKUP(I61,'Data for matches'!D:E,2,FALSE)),0,(VLOOKUP(I61,'Data for matches'!D:E,2,FALSE)))=0,"",IF(ISNA(VLOOKUP(I61,'Data for matches'!D:E,2,FALSE)),0,(VLOOKUP(I61,'Data for matches'!D:E,2,FALSE))))</f>
        <v>07817 009896</v>
      </c>
      <c r="K61" s="12" t="s">
        <v>207</v>
      </c>
    </row>
    <row r="62" spans="1:12" x14ac:dyDescent="0.3">
      <c r="A62" s="17">
        <f t="shared" si="0"/>
        <v>3</v>
      </c>
      <c r="B62" s="8">
        <v>44698</v>
      </c>
      <c r="C62" s="9" t="s">
        <v>2</v>
      </c>
      <c r="D62" s="9" t="s">
        <v>110</v>
      </c>
      <c r="E62" s="9" t="s">
        <v>78</v>
      </c>
      <c r="F62" s="9" t="s">
        <v>224</v>
      </c>
      <c r="H62" s="11">
        <v>0.77083333333333337</v>
      </c>
      <c r="I62" s="9" t="s">
        <v>129</v>
      </c>
      <c r="J62" s="9" t="str">
        <f>IF(IF(ISNA(VLOOKUP(I62,'Data for matches'!D:E,2,FALSE)),0,(VLOOKUP(I62,'Data for matches'!D:E,2,FALSE)))=0,"",IF(ISNA(VLOOKUP(I62,'Data for matches'!D:E,2,FALSE)),0,(VLOOKUP(I62,'Data for matches'!D:E,2,FALSE))))</f>
        <v>07505 486375</v>
      </c>
      <c r="K62" s="12" t="s">
        <v>207</v>
      </c>
      <c r="L62" s="13" t="s">
        <v>246</v>
      </c>
    </row>
    <row r="63" spans="1:12" x14ac:dyDescent="0.3">
      <c r="A63" s="17">
        <f t="shared" si="0"/>
        <v>5</v>
      </c>
      <c r="B63" s="8">
        <v>44700</v>
      </c>
      <c r="C63" s="9" t="s">
        <v>2</v>
      </c>
      <c r="D63" s="9" t="s">
        <v>9</v>
      </c>
      <c r="E63" s="9" t="s">
        <v>149</v>
      </c>
      <c r="F63" s="9" t="s">
        <v>222</v>
      </c>
      <c r="H63" s="11">
        <v>0.77083333333333337</v>
      </c>
      <c r="I63" s="9" t="s">
        <v>167</v>
      </c>
      <c r="J63" s="9" t="str">
        <f>IF(IF(ISNA(VLOOKUP(I63,'Data for matches'!D:E,2,FALSE)),0,(VLOOKUP(I63,'Data for matches'!D:E,2,FALSE)))=0,"",IF(ISNA(VLOOKUP(I63,'Data for matches'!D:E,2,FALSE)),0,(VLOOKUP(I63,'Data for matches'!D:E,2,FALSE))))</f>
        <v>07951 725943</v>
      </c>
      <c r="K63" s="12" t="s">
        <v>207</v>
      </c>
      <c r="L63" s="13" t="s">
        <v>246</v>
      </c>
    </row>
    <row r="64" spans="1:12" x14ac:dyDescent="0.3">
      <c r="A64" s="17">
        <f t="shared" si="0"/>
        <v>6</v>
      </c>
      <c r="B64" s="8">
        <v>44701</v>
      </c>
      <c r="C64" s="9" t="s">
        <v>2</v>
      </c>
      <c r="D64" s="9" t="s">
        <v>84</v>
      </c>
      <c r="E64" s="9" t="s">
        <v>17</v>
      </c>
      <c r="F64" s="9" t="s">
        <v>222</v>
      </c>
      <c r="G64" s="11">
        <v>0.4375</v>
      </c>
      <c r="I64" s="9" t="s">
        <v>21</v>
      </c>
      <c r="J64" s="9" t="str">
        <f>IF(IF(ISNA(VLOOKUP(I64,'Data for matches'!D:E,2,FALSE)),0,(VLOOKUP(I64,'Data for matches'!D:E,2,FALSE)))=0,"",IF(ISNA(VLOOKUP(I64,'Data for matches'!D:E,2,FALSE)),0,(VLOOKUP(I64,'Data for matches'!D:E,2,FALSE))))</f>
        <v>07710 105124</v>
      </c>
      <c r="K64" s="12" t="s">
        <v>207</v>
      </c>
    </row>
    <row r="65" spans="1:12" x14ac:dyDescent="0.3">
      <c r="A65" s="17">
        <f t="shared" si="0"/>
        <v>7</v>
      </c>
      <c r="B65" s="8">
        <v>44702</v>
      </c>
      <c r="C65" s="9" t="s">
        <v>236</v>
      </c>
      <c r="F65" s="9" t="s">
        <v>224</v>
      </c>
      <c r="G65" s="11">
        <v>0.41666666666666669</v>
      </c>
      <c r="I65" s="9" t="s">
        <v>159</v>
      </c>
      <c r="J65" s="9" t="str">
        <f>IF(IF(ISNA(VLOOKUP(I65,'Data for matches'!D:E,2,FALSE)),0,(VLOOKUP(I65,'Data for matches'!D:E,2,FALSE)))=0,"",IF(ISNA(VLOOKUP(I65,'Data for matches'!D:E,2,FALSE)),0,(VLOOKUP(I65,'Data for matches'!D:E,2,FALSE))))</f>
        <v/>
      </c>
      <c r="L65" s="13" t="s">
        <v>231</v>
      </c>
    </row>
    <row r="66" spans="1:12" x14ac:dyDescent="0.3">
      <c r="A66" s="17">
        <f t="shared" si="0"/>
        <v>7</v>
      </c>
      <c r="B66" s="8">
        <v>44702</v>
      </c>
      <c r="C66" s="9" t="s">
        <v>125</v>
      </c>
      <c r="D66" s="9" t="s">
        <v>101</v>
      </c>
      <c r="E66" s="9" t="s">
        <v>130</v>
      </c>
      <c r="F66" s="9" t="s">
        <v>222</v>
      </c>
      <c r="G66" s="11">
        <v>0.41666666666666669</v>
      </c>
      <c r="I66" s="9" t="s">
        <v>171</v>
      </c>
      <c r="J66" s="9" t="str">
        <f>IF(IF(ISNA(VLOOKUP(I66,'Data for matches'!D:E,2,FALSE)),0,(VLOOKUP(I66,'Data for matches'!D:E,2,FALSE)))=0,"",IF(ISNA(VLOOKUP(I66,'Data for matches'!D:E,2,FALSE)),0,(VLOOKUP(I66,'Data for matches'!D:E,2,FALSE))))</f>
        <v>07921 121471</v>
      </c>
      <c r="K66" s="12" t="s">
        <v>239</v>
      </c>
    </row>
    <row r="67" spans="1:12" x14ac:dyDescent="0.3">
      <c r="A67" s="17">
        <f t="shared" si="0"/>
        <v>7</v>
      </c>
      <c r="B67" s="8">
        <v>44702</v>
      </c>
      <c r="C67" s="9" t="s">
        <v>2</v>
      </c>
      <c r="D67" s="9" t="s">
        <v>11</v>
      </c>
      <c r="E67" s="9" t="s">
        <v>43</v>
      </c>
      <c r="F67" s="9" t="s">
        <v>222</v>
      </c>
      <c r="H67" s="11">
        <v>0.5625</v>
      </c>
      <c r="I67" s="9" t="s">
        <v>13</v>
      </c>
      <c r="J67" s="9" t="str">
        <f>IF(IF(ISNA(VLOOKUP(I67,'Data for matches'!D:E,2,FALSE)),0,(VLOOKUP(I67,'Data for matches'!D:E,2,FALSE)))=0,"",IF(ISNA(VLOOKUP(I67,'Data for matches'!D:E,2,FALSE)),0,(VLOOKUP(I67,'Data for matches'!D:E,2,FALSE))))</f>
        <v>07980 620158</v>
      </c>
      <c r="K67" s="12" t="s">
        <v>212</v>
      </c>
    </row>
    <row r="68" spans="1:12" x14ac:dyDescent="0.3">
      <c r="A68" s="17">
        <f t="shared" si="0"/>
        <v>7</v>
      </c>
      <c r="B68" s="8">
        <v>44702</v>
      </c>
      <c r="C68" s="9" t="s">
        <v>2</v>
      </c>
      <c r="D68" s="9" t="s">
        <v>14</v>
      </c>
      <c r="E68" s="9" t="s">
        <v>8</v>
      </c>
      <c r="F68" s="9" t="s">
        <v>222</v>
      </c>
      <c r="H68" s="11">
        <v>0.5625</v>
      </c>
      <c r="I68" s="9" t="s">
        <v>108</v>
      </c>
      <c r="J68" s="9" t="str">
        <f>IF(IF(ISNA(VLOOKUP(I68,'Data for matches'!D:E,2,FALSE)),0,(VLOOKUP(I68,'Data for matches'!D:E,2,FALSE)))=0,"",IF(ISNA(VLOOKUP(I68,'Data for matches'!D:E,2,FALSE)),0,(VLOOKUP(I68,'Data for matches'!D:E,2,FALSE))))</f>
        <v>07769 974909</v>
      </c>
      <c r="K68" s="12" t="s">
        <v>212</v>
      </c>
    </row>
    <row r="69" spans="1:12" x14ac:dyDescent="0.3">
      <c r="A69" s="17">
        <f t="shared" ref="A69:A132" si="1">WEEKDAY(B69)</f>
        <v>1</v>
      </c>
      <c r="B69" s="8">
        <v>44703</v>
      </c>
      <c r="C69" s="9" t="s">
        <v>2</v>
      </c>
      <c r="D69" s="9" t="s">
        <v>40</v>
      </c>
      <c r="E69" s="9" t="s">
        <v>113</v>
      </c>
      <c r="F69" s="9" t="s">
        <v>222</v>
      </c>
      <c r="H69" s="11">
        <v>0.58333333333333337</v>
      </c>
      <c r="I69" s="9" t="s">
        <v>13</v>
      </c>
      <c r="J69" s="9" t="str">
        <f>IF(IF(ISNA(VLOOKUP(I69,'Data for matches'!D:E,2,FALSE)),0,(VLOOKUP(I69,'Data for matches'!D:E,2,FALSE)))=0,"",IF(ISNA(VLOOKUP(I69,'Data for matches'!D:E,2,FALSE)),0,(VLOOKUP(I69,'Data for matches'!D:E,2,FALSE))))</f>
        <v>07980 620158</v>
      </c>
      <c r="K69" s="12" t="s">
        <v>208</v>
      </c>
    </row>
    <row r="70" spans="1:12" x14ac:dyDescent="0.3">
      <c r="A70" s="17">
        <f t="shared" si="1"/>
        <v>1</v>
      </c>
      <c r="B70" s="8">
        <v>44703</v>
      </c>
      <c r="C70" s="9" t="s">
        <v>2</v>
      </c>
      <c r="D70" s="9" t="s">
        <v>18</v>
      </c>
      <c r="E70" s="9" t="s">
        <v>55</v>
      </c>
      <c r="F70" s="9" t="s">
        <v>222</v>
      </c>
      <c r="G70" s="11">
        <v>0.4375</v>
      </c>
      <c r="I70" s="9" t="s">
        <v>20</v>
      </c>
      <c r="J70" s="9" t="str">
        <f>IF(IF(ISNA(VLOOKUP(I70,'Data for matches'!D:E,2,FALSE)),0,(VLOOKUP(I70,'Data for matches'!D:E,2,FALSE)))=0,"",IF(ISNA(VLOOKUP(I70,'Data for matches'!D:E,2,FALSE)),0,(VLOOKUP(I70,'Data for matches'!D:E,2,FALSE))))</f>
        <v>07882 013447</v>
      </c>
      <c r="K70" s="12" t="s">
        <v>208</v>
      </c>
    </row>
    <row r="71" spans="1:12" x14ac:dyDescent="0.3">
      <c r="A71" s="17">
        <f t="shared" si="1"/>
        <v>2</v>
      </c>
      <c r="B71" s="8">
        <v>44704</v>
      </c>
      <c r="C71" s="9" t="s">
        <v>2</v>
      </c>
      <c r="D71" s="9" t="s">
        <v>112</v>
      </c>
      <c r="E71" s="9" t="s">
        <v>78</v>
      </c>
      <c r="F71" s="9" t="s">
        <v>222</v>
      </c>
      <c r="G71" s="11">
        <v>0.4375</v>
      </c>
      <c r="I71" s="9" t="s">
        <v>120</v>
      </c>
      <c r="J71" s="9" t="str">
        <f>IF(IF(ISNA(VLOOKUP(I71,'Data for matches'!D:E,2,FALSE)),0,(VLOOKUP(I71,'Data for matches'!D:E,2,FALSE)))=0,"",IF(ISNA(VLOOKUP(I71,'Data for matches'!D:E,2,FALSE)),0,(VLOOKUP(I71,'Data for matches'!D:E,2,FALSE))))</f>
        <v>07939 055880</v>
      </c>
      <c r="K71" s="12" t="s">
        <v>208</v>
      </c>
    </row>
    <row r="72" spans="1:12" x14ac:dyDescent="0.3">
      <c r="A72" s="17">
        <f t="shared" si="1"/>
        <v>3</v>
      </c>
      <c r="B72" s="8">
        <v>44705</v>
      </c>
      <c r="C72" s="9" t="s">
        <v>2</v>
      </c>
      <c r="D72" s="9" t="s">
        <v>9</v>
      </c>
      <c r="E72" s="9" t="s">
        <v>64</v>
      </c>
      <c r="F72" s="9" t="s">
        <v>224</v>
      </c>
      <c r="H72" s="11">
        <v>0.77083333333333337</v>
      </c>
      <c r="I72" s="9" t="s">
        <v>167</v>
      </c>
      <c r="J72" s="9" t="str">
        <f>IF(IF(ISNA(VLOOKUP(I72,'Data for matches'!D:E,2,FALSE)),0,(VLOOKUP(I72,'Data for matches'!D:E,2,FALSE)))=0,"",IF(ISNA(VLOOKUP(I72,'Data for matches'!D:E,2,FALSE)),0,(VLOOKUP(I72,'Data for matches'!D:E,2,FALSE))))</f>
        <v>07951 725943</v>
      </c>
      <c r="K72" s="12" t="s">
        <v>207</v>
      </c>
      <c r="L72" s="13" t="s">
        <v>246</v>
      </c>
    </row>
    <row r="73" spans="1:12" x14ac:dyDescent="0.3">
      <c r="A73" s="17">
        <f t="shared" si="1"/>
        <v>4</v>
      </c>
      <c r="B73" s="8">
        <v>44706</v>
      </c>
      <c r="C73" s="9" t="s">
        <v>2</v>
      </c>
      <c r="D73" s="9" t="s">
        <v>23</v>
      </c>
      <c r="E73" s="9" t="s">
        <v>27</v>
      </c>
      <c r="F73" s="9" t="s">
        <v>222</v>
      </c>
      <c r="G73" s="11">
        <v>0.41666666666666669</v>
      </c>
      <c r="I73" s="9" t="s">
        <v>25</v>
      </c>
      <c r="J73" s="9" t="str">
        <f>IF(IF(ISNA(VLOOKUP(I73,'Data for matches'!D:E,2,FALSE)),0,(VLOOKUP(I73,'Data for matches'!D:E,2,FALSE)))=0,"",IF(ISNA(VLOOKUP(I73,'Data for matches'!D:E,2,FALSE)),0,(VLOOKUP(I73,'Data for matches'!D:E,2,FALSE))))</f>
        <v>07834 421242</v>
      </c>
      <c r="K73" s="12" t="s">
        <v>208</v>
      </c>
    </row>
    <row r="74" spans="1:12" x14ac:dyDescent="0.3">
      <c r="A74" s="17">
        <f t="shared" si="1"/>
        <v>4</v>
      </c>
      <c r="B74" s="8">
        <v>44706</v>
      </c>
      <c r="C74" s="9" t="s">
        <v>2</v>
      </c>
      <c r="D74" s="9" t="s">
        <v>109</v>
      </c>
      <c r="E74" s="9" t="s">
        <v>70</v>
      </c>
      <c r="F74" s="9" t="s">
        <v>222</v>
      </c>
      <c r="H74" s="11">
        <v>0.77083333333333337</v>
      </c>
      <c r="I74" s="9" t="s">
        <v>168</v>
      </c>
      <c r="J74" s="9" t="str">
        <f>IF(IF(ISNA(VLOOKUP(I74,'Data for matches'!D:E,2,FALSE)),0,(VLOOKUP(I74,'Data for matches'!D:E,2,FALSE)))=0,"",IF(ISNA(VLOOKUP(I74,'Data for matches'!D:E,2,FALSE)),0,(VLOOKUP(I74,'Data for matches'!D:E,2,FALSE))))</f>
        <v>07889 922277</v>
      </c>
      <c r="K74" s="12" t="s">
        <v>208</v>
      </c>
      <c r="L74" s="13" t="s">
        <v>246</v>
      </c>
    </row>
    <row r="75" spans="1:12" x14ac:dyDescent="0.3">
      <c r="A75" s="17">
        <f t="shared" si="1"/>
        <v>5</v>
      </c>
      <c r="B75" s="8">
        <v>44707</v>
      </c>
      <c r="C75" s="9" t="s">
        <v>2</v>
      </c>
      <c r="D75" s="9" t="s">
        <v>0</v>
      </c>
      <c r="E75" s="9" t="s">
        <v>35</v>
      </c>
      <c r="F75" s="9" t="s">
        <v>224</v>
      </c>
      <c r="H75" s="11">
        <v>0.77083333333333337</v>
      </c>
      <c r="I75" s="9" t="s">
        <v>164</v>
      </c>
      <c r="J75" s="9" t="str">
        <f>IF(IF(ISNA(VLOOKUP(I75,'Data for matches'!D:E,2,FALSE)),0,(VLOOKUP(I75,'Data for matches'!D:E,2,FALSE)))=0,"",IF(ISNA(VLOOKUP(I75,'Data for matches'!D:E,2,FALSE)),0,(VLOOKUP(I75,'Data for matches'!D:E,2,FALSE))))</f>
        <v>07889 565553</v>
      </c>
      <c r="K75" s="12" t="s">
        <v>217</v>
      </c>
      <c r="L75" s="18" t="s">
        <v>246</v>
      </c>
    </row>
    <row r="76" spans="1:12" x14ac:dyDescent="0.3">
      <c r="A76" s="17">
        <f t="shared" si="1"/>
        <v>5</v>
      </c>
      <c r="B76" s="8">
        <v>44707</v>
      </c>
      <c r="C76" s="9" t="s">
        <v>2</v>
      </c>
      <c r="D76" s="9" t="s">
        <v>42</v>
      </c>
      <c r="E76" s="9" t="s">
        <v>43</v>
      </c>
      <c r="F76" s="9" t="s">
        <v>222</v>
      </c>
      <c r="H76" s="11">
        <v>0.77083333333333337</v>
      </c>
      <c r="I76" s="9" t="s">
        <v>126</v>
      </c>
      <c r="J76" s="9" t="str">
        <f>IF(IF(ISNA(VLOOKUP(I76,'Data for matches'!D:E,2,FALSE)),0,(VLOOKUP(I76,'Data for matches'!D:E,2,FALSE)))=0,"",IF(ISNA(VLOOKUP(I76,'Data for matches'!D:E,2,FALSE)),0,(VLOOKUP(I76,'Data for matches'!D:E,2,FALSE))))</f>
        <v>07734 299010</v>
      </c>
      <c r="K76" s="12" t="s">
        <v>210</v>
      </c>
      <c r="L76" s="13" t="s">
        <v>246</v>
      </c>
    </row>
    <row r="77" spans="1:12" x14ac:dyDescent="0.3">
      <c r="A77" s="17">
        <f t="shared" si="1"/>
        <v>6</v>
      </c>
      <c r="B77" s="8">
        <v>44708</v>
      </c>
      <c r="C77" s="9" t="s">
        <v>2</v>
      </c>
      <c r="D77" s="9" t="s">
        <v>3</v>
      </c>
      <c r="E77" s="9" t="s">
        <v>68</v>
      </c>
      <c r="F77" s="9" t="s">
        <v>224</v>
      </c>
      <c r="H77" s="11">
        <v>0.77083333333333337</v>
      </c>
      <c r="I77" s="9" t="s">
        <v>6</v>
      </c>
      <c r="J77" s="9" t="str">
        <f>IF(IF(ISNA(VLOOKUP(I77,'Data for matches'!D:E,2,FALSE)),0,(VLOOKUP(I77,'Data for matches'!D:E,2,FALSE)))=0,"",IF(ISNA(VLOOKUP(I77,'Data for matches'!D:E,2,FALSE)),0,(VLOOKUP(I77,'Data for matches'!D:E,2,FALSE))))</f>
        <v>07950 998631</v>
      </c>
      <c r="K77" s="12" t="s">
        <v>213</v>
      </c>
      <c r="L77" s="13" t="s">
        <v>246</v>
      </c>
    </row>
    <row r="78" spans="1:12" x14ac:dyDescent="0.3">
      <c r="A78" s="17">
        <f t="shared" si="1"/>
        <v>7</v>
      </c>
      <c r="B78" s="8">
        <v>44709</v>
      </c>
      <c r="C78" s="9" t="s">
        <v>2</v>
      </c>
      <c r="D78" s="9" t="s">
        <v>40</v>
      </c>
      <c r="E78" s="9" t="s">
        <v>19</v>
      </c>
      <c r="F78" s="9" t="s">
        <v>222</v>
      </c>
      <c r="H78" s="11">
        <v>0.54166666666666663</v>
      </c>
      <c r="I78" s="9" t="s">
        <v>13</v>
      </c>
      <c r="J78" s="9" t="str">
        <f>IF(IF(ISNA(VLOOKUP(I78,'Data for matches'!D:E,2,FALSE)),0,(VLOOKUP(I78,'Data for matches'!D:E,2,FALSE)))=0,"",IF(ISNA(VLOOKUP(I78,'Data for matches'!D:E,2,FALSE)),0,(VLOOKUP(I78,'Data for matches'!D:E,2,FALSE))))</f>
        <v>07980 620158</v>
      </c>
      <c r="K78" s="12" t="s">
        <v>208</v>
      </c>
    </row>
    <row r="79" spans="1:12" x14ac:dyDescent="0.3">
      <c r="A79" s="17">
        <f t="shared" si="1"/>
        <v>7</v>
      </c>
      <c r="B79" s="8">
        <v>44709</v>
      </c>
      <c r="C79" s="9" t="s">
        <v>2</v>
      </c>
      <c r="D79" s="9" t="s">
        <v>28</v>
      </c>
      <c r="E79" s="9" t="s">
        <v>31</v>
      </c>
      <c r="F79" s="9" t="s">
        <v>224</v>
      </c>
      <c r="G79" s="11">
        <v>0.4375</v>
      </c>
      <c r="I79" s="9" t="s">
        <v>30</v>
      </c>
      <c r="J79" s="9" t="str">
        <f>IF(IF(ISNA(VLOOKUP(I79,'Data for matches'!D:E,2,FALSE)),0,(VLOOKUP(I79,'Data for matches'!D:E,2,FALSE)))=0,"",IF(ISNA(VLOOKUP(I79,'Data for matches'!D:E,2,FALSE)),0,(VLOOKUP(I79,'Data for matches'!D:E,2,FALSE))))</f>
        <v>07747 782972</v>
      </c>
      <c r="K79" s="12" t="s">
        <v>207</v>
      </c>
    </row>
    <row r="80" spans="1:12" x14ac:dyDescent="0.3">
      <c r="A80" s="17">
        <f t="shared" si="1"/>
        <v>1</v>
      </c>
      <c r="B80" s="8">
        <v>44710</v>
      </c>
      <c r="C80" s="9" t="s">
        <v>125</v>
      </c>
      <c r="D80" s="9" t="s">
        <v>28</v>
      </c>
      <c r="E80" s="9" t="s">
        <v>58</v>
      </c>
      <c r="F80" s="9" t="s">
        <v>222</v>
      </c>
      <c r="G80" s="11">
        <v>0.41666666666666669</v>
      </c>
      <c r="I80" s="9" t="s">
        <v>36</v>
      </c>
      <c r="J80" s="9" t="str">
        <f>IF(IF(ISNA(VLOOKUP(I80,'Data for matches'!D:E,2,FALSE)),0,(VLOOKUP(I80,'Data for matches'!D:E,2,FALSE)))=0,"",IF(ISNA(VLOOKUP(I80,'Data for matches'!D:E,2,FALSE)),0,(VLOOKUP(I80,'Data for matches'!D:E,2,FALSE))))</f>
        <v>07771 921458</v>
      </c>
      <c r="K80" s="12" t="s">
        <v>237</v>
      </c>
    </row>
    <row r="81" spans="1:11" x14ac:dyDescent="0.3">
      <c r="A81" s="17">
        <f t="shared" si="1"/>
        <v>1</v>
      </c>
      <c r="B81" s="8">
        <v>44710</v>
      </c>
      <c r="C81" s="9" t="s">
        <v>2</v>
      </c>
      <c r="D81" s="9" t="s">
        <v>26</v>
      </c>
      <c r="E81" s="9" t="s">
        <v>62</v>
      </c>
      <c r="F81" s="9" t="s">
        <v>224</v>
      </c>
      <c r="G81" s="11">
        <v>0.4375</v>
      </c>
      <c r="I81" s="9" t="s">
        <v>13</v>
      </c>
      <c r="J81" s="9" t="str">
        <f>IF(IF(ISNA(VLOOKUP(I81,'Data for matches'!D:E,2,FALSE)),0,(VLOOKUP(I81,'Data for matches'!D:E,2,FALSE)))=0,"",IF(ISNA(VLOOKUP(I81,'Data for matches'!D:E,2,FALSE)),0,(VLOOKUP(I81,'Data for matches'!D:E,2,FALSE))))</f>
        <v>07980 620158</v>
      </c>
      <c r="K81" s="12" t="s">
        <v>208</v>
      </c>
    </row>
    <row r="82" spans="1:11" x14ac:dyDescent="0.3">
      <c r="A82" s="17">
        <f t="shared" si="1"/>
        <v>1</v>
      </c>
      <c r="B82" s="8">
        <v>44710</v>
      </c>
      <c r="C82" s="9" t="s">
        <v>2</v>
      </c>
      <c r="D82" s="9" t="s">
        <v>87</v>
      </c>
      <c r="E82" s="9" t="s">
        <v>4</v>
      </c>
      <c r="F82" s="9" t="s">
        <v>222</v>
      </c>
      <c r="H82" s="11">
        <v>0.58333333333333337</v>
      </c>
      <c r="I82" s="9" t="s">
        <v>13</v>
      </c>
      <c r="J82" s="9" t="str">
        <f>IF(IF(ISNA(VLOOKUP(I82,'Data for matches'!D:E,2,FALSE)),0,(VLOOKUP(I82,'Data for matches'!D:E,2,FALSE)))=0,"",IF(ISNA(VLOOKUP(I82,'Data for matches'!D:E,2,FALSE)),0,(VLOOKUP(I82,'Data for matches'!D:E,2,FALSE))))</f>
        <v>07980 620158</v>
      </c>
      <c r="K82" s="12" t="s">
        <v>214</v>
      </c>
    </row>
    <row r="83" spans="1:11" x14ac:dyDescent="0.3">
      <c r="A83" s="17">
        <f t="shared" si="1"/>
        <v>1</v>
      </c>
      <c r="B83" s="8">
        <v>44710</v>
      </c>
      <c r="C83" s="9" t="s">
        <v>107</v>
      </c>
      <c r="D83" s="9" t="s">
        <v>219</v>
      </c>
      <c r="E83" s="9" t="s">
        <v>79</v>
      </c>
      <c r="F83" s="9" t="s">
        <v>222</v>
      </c>
      <c r="I83" s="9" t="s">
        <v>262</v>
      </c>
      <c r="J83" s="9" t="str">
        <f>IF(IF(ISNA(VLOOKUP(I83,'Data for matches'!D:E,2,FALSE)),0,(VLOOKUP(I83,'Data for matches'!D:E,2,FALSE)))=0,"",IF(ISNA(VLOOKUP(I83,'Data for matches'!D:E,2,FALSE)),0,(VLOOKUP(I83,'Data for matches'!D:E,2,FALSE))))</f>
        <v>07875 354733</v>
      </c>
      <c r="K83" s="12">
        <v>1</v>
      </c>
    </row>
    <row r="84" spans="1:11" x14ac:dyDescent="0.3">
      <c r="A84" s="17">
        <f t="shared" si="1"/>
        <v>2</v>
      </c>
      <c r="B84" s="8">
        <v>44711</v>
      </c>
      <c r="C84" s="9" t="s">
        <v>2</v>
      </c>
      <c r="D84" s="9" t="s">
        <v>42</v>
      </c>
      <c r="E84" s="9" t="s">
        <v>38</v>
      </c>
      <c r="F84" s="9" t="s">
        <v>224</v>
      </c>
      <c r="H84" s="11">
        <v>0.77083333333333337</v>
      </c>
      <c r="I84" s="9" t="s">
        <v>126</v>
      </c>
      <c r="J84" s="9" t="str">
        <f>IF(IF(ISNA(VLOOKUP(I84,'Data for matches'!D:E,2,FALSE)),0,(VLOOKUP(I84,'Data for matches'!D:E,2,FALSE)))=0,"",IF(ISNA(VLOOKUP(I84,'Data for matches'!D:E,2,FALSE)),0,(VLOOKUP(I84,'Data for matches'!D:E,2,FALSE))))</f>
        <v>07734 299010</v>
      </c>
      <c r="K84" s="12" t="s">
        <v>210</v>
      </c>
    </row>
    <row r="85" spans="1:11" x14ac:dyDescent="0.3">
      <c r="A85" s="17">
        <f t="shared" si="1"/>
        <v>3</v>
      </c>
      <c r="B85" s="8">
        <v>44712</v>
      </c>
      <c r="C85" s="9" t="s">
        <v>2</v>
      </c>
      <c r="D85" s="9" t="s">
        <v>109</v>
      </c>
      <c r="E85" s="9" t="s">
        <v>64</v>
      </c>
      <c r="F85" s="9" t="s">
        <v>224</v>
      </c>
      <c r="H85" s="11">
        <v>0.77083333333333337</v>
      </c>
      <c r="I85" s="9" t="s">
        <v>168</v>
      </c>
      <c r="J85" s="9" t="str">
        <f>IF(IF(ISNA(VLOOKUP(I85,'Data for matches'!D:E,2,FALSE)),0,(VLOOKUP(I85,'Data for matches'!D:E,2,FALSE)))=0,"",IF(ISNA(VLOOKUP(I85,'Data for matches'!D:E,2,FALSE)),0,(VLOOKUP(I85,'Data for matches'!D:E,2,FALSE))))</f>
        <v>07889 922277</v>
      </c>
      <c r="K85" s="12" t="s">
        <v>208</v>
      </c>
    </row>
    <row r="86" spans="1:11" x14ac:dyDescent="0.3">
      <c r="A86" s="17">
        <f t="shared" si="1"/>
        <v>3</v>
      </c>
      <c r="B86" s="8">
        <v>44712</v>
      </c>
      <c r="C86" s="9" t="s">
        <v>2</v>
      </c>
      <c r="D86" s="9" t="s">
        <v>7</v>
      </c>
      <c r="E86" s="9" t="s">
        <v>149</v>
      </c>
      <c r="F86" s="9" t="s">
        <v>222</v>
      </c>
      <c r="H86" s="11">
        <v>0.77083333333333337</v>
      </c>
      <c r="I86" s="9" t="s">
        <v>124</v>
      </c>
      <c r="J86" s="9" t="str">
        <f>IF(IF(ISNA(VLOOKUP(I86,'Data for matches'!D:E,2,FALSE)),0,(VLOOKUP(I86,'Data for matches'!D:E,2,FALSE)))=0,"",IF(ISNA(VLOOKUP(I86,'Data for matches'!D:E,2,FALSE)),0,(VLOOKUP(I86,'Data for matches'!D:E,2,FALSE))))</f>
        <v>07565 862903</v>
      </c>
      <c r="K86" s="12" t="s">
        <v>210</v>
      </c>
    </row>
    <row r="87" spans="1:11" x14ac:dyDescent="0.3">
      <c r="A87" s="17">
        <f t="shared" si="1"/>
        <v>4</v>
      </c>
      <c r="B87" s="8">
        <v>44713</v>
      </c>
      <c r="C87" s="9" t="s">
        <v>2</v>
      </c>
      <c r="D87" s="9" t="s">
        <v>28</v>
      </c>
      <c r="E87" s="9" t="s">
        <v>10</v>
      </c>
      <c r="F87" s="9" t="s">
        <v>222</v>
      </c>
      <c r="H87" s="11">
        <v>0.77083333333333337</v>
      </c>
      <c r="I87" s="9" t="s">
        <v>30</v>
      </c>
      <c r="J87" s="9" t="str">
        <f>IF(IF(ISNA(VLOOKUP(I87,'Data for matches'!D:E,2,FALSE)),0,(VLOOKUP(I87,'Data for matches'!D:E,2,FALSE)))=0,"",IF(ISNA(VLOOKUP(I87,'Data for matches'!D:E,2,FALSE)),0,(VLOOKUP(I87,'Data for matches'!D:E,2,FALSE))))</f>
        <v>07747 782972</v>
      </c>
      <c r="K87" s="12" t="s">
        <v>207</v>
      </c>
    </row>
    <row r="88" spans="1:11" x14ac:dyDescent="0.3">
      <c r="A88" s="17">
        <f t="shared" si="1"/>
        <v>4</v>
      </c>
      <c r="B88" s="8">
        <v>44713</v>
      </c>
      <c r="C88" s="9" t="s">
        <v>2</v>
      </c>
      <c r="D88" s="9" t="s">
        <v>16</v>
      </c>
      <c r="E88" s="9" t="s">
        <v>17</v>
      </c>
      <c r="F88" s="9" t="s">
        <v>224</v>
      </c>
      <c r="H88" s="11">
        <v>0.77083333333333337</v>
      </c>
      <c r="I88" s="9" t="s">
        <v>167</v>
      </c>
      <c r="J88" s="9" t="str">
        <f>IF(IF(ISNA(VLOOKUP(I88,'Data for matches'!D:E,2,FALSE)),0,(VLOOKUP(I88,'Data for matches'!D:E,2,FALSE)))=0,"",IF(ISNA(VLOOKUP(I88,'Data for matches'!D:E,2,FALSE)),0,(VLOOKUP(I88,'Data for matches'!D:E,2,FALSE))))</f>
        <v>07951 725943</v>
      </c>
      <c r="K88" s="12" t="s">
        <v>207</v>
      </c>
    </row>
    <row r="89" spans="1:11" x14ac:dyDescent="0.3">
      <c r="A89" s="17">
        <f t="shared" si="1"/>
        <v>7</v>
      </c>
      <c r="B89" s="8">
        <v>44716</v>
      </c>
      <c r="C89" s="9" t="s">
        <v>2</v>
      </c>
      <c r="D89" s="9" t="s">
        <v>40</v>
      </c>
      <c r="E89" s="9" t="s">
        <v>31</v>
      </c>
      <c r="F89" s="9" t="s">
        <v>224</v>
      </c>
      <c r="G89" s="11">
        <v>0.4375</v>
      </c>
      <c r="I89" s="9" t="s">
        <v>13</v>
      </c>
      <c r="J89" s="9" t="str">
        <f>IF(IF(ISNA(VLOOKUP(I89,'Data for matches'!D:E,2,FALSE)),0,(VLOOKUP(I89,'Data for matches'!D:E,2,FALSE)))=0,"",IF(ISNA(VLOOKUP(I89,'Data for matches'!D:E,2,FALSE)),0,(VLOOKUP(I89,'Data for matches'!D:E,2,FALSE))))</f>
        <v>07980 620158</v>
      </c>
      <c r="K89" s="12" t="s">
        <v>208</v>
      </c>
    </row>
    <row r="90" spans="1:11" x14ac:dyDescent="0.3">
      <c r="A90" s="17">
        <f t="shared" si="1"/>
        <v>7</v>
      </c>
      <c r="B90" s="8">
        <v>44716</v>
      </c>
      <c r="C90" s="9" t="s">
        <v>2</v>
      </c>
      <c r="D90" s="9" t="s">
        <v>14</v>
      </c>
      <c r="E90" s="9" t="s">
        <v>43</v>
      </c>
      <c r="F90" s="9" t="s">
        <v>224</v>
      </c>
      <c r="H90" s="11">
        <v>0.58333333333333337</v>
      </c>
      <c r="I90" s="9" t="s">
        <v>108</v>
      </c>
      <c r="J90" s="9" t="str">
        <f>IF(IF(ISNA(VLOOKUP(I90,'Data for matches'!D:E,2,FALSE)),0,(VLOOKUP(I90,'Data for matches'!D:E,2,FALSE)))=0,"",IF(ISNA(VLOOKUP(I90,'Data for matches'!D:E,2,FALSE)),0,(VLOOKUP(I90,'Data for matches'!D:E,2,FALSE))))</f>
        <v>07769 974909</v>
      </c>
      <c r="K90" s="12" t="s">
        <v>212</v>
      </c>
    </row>
    <row r="91" spans="1:11" x14ac:dyDescent="0.3">
      <c r="A91" s="17">
        <f t="shared" si="1"/>
        <v>1</v>
      </c>
      <c r="B91" s="8">
        <v>44717</v>
      </c>
      <c r="C91" s="9" t="s">
        <v>2</v>
      </c>
      <c r="D91" s="9" t="s">
        <v>87</v>
      </c>
      <c r="E91" s="9" t="s">
        <v>241</v>
      </c>
      <c r="F91" s="9" t="s">
        <v>222</v>
      </c>
      <c r="G91" s="11">
        <v>0.41666666666666669</v>
      </c>
      <c r="I91" s="9" t="s">
        <v>13</v>
      </c>
      <c r="J91" s="9" t="str">
        <f>IF(IF(ISNA(VLOOKUP(I91,'Data for matches'!D:E,2,FALSE)),0,(VLOOKUP(I91,'Data for matches'!D:E,2,FALSE)))=0,"",IF(ISNA(VLOOKUP(I91,'Data for matches'!D:E,2,FALSE)),0,(VLOOKUP(I91,'Data for matches'!D:E,2,FALSE))))</f>
        <v>07980 620158</v>
      </c>
      <c r="K91" s="12" t="s">
        <v>214</v>
      </c>
    </row>
    <row r="92" spans="1:11" x14ac:dyDescent="0.3">
      <c r="A92" s="17">
        <f t="shared" si="1"/>
        <v>1</v>
      </c>
      <c r="B92" s="8">
        <v>44717</v>
      </c>
      <c r="C92" s="9" t="s">
        <v>125</v>
      </c>
      <c r="D92" s="9" t="s">
        <v>101</v>
      </c>
      <c r="E92" s="9" t="s">
        <v>113</v>
      </c>
      <c r="F92" s="9" t="s">
        <v>222</v>
      </c>
      <c r="G92" s="11">
        <v>0.41666666666666669</v>
      </c>
      <c r="I92" s="9" t="s">
        <v>171</v>
      </c>
      <c r="J92" s="9" t="str">
        <f>IF(IF(ISNA(VLOOKUP(I92,'Data for matches'!D:E,2,FALSE)),0,(VLOOKUP(I92,'Data for matches'!D:E,2,FALSE)))=0,"",IF(ISNA(VLOOKUP(I92,'Data for matches'!D:E,2,FALSE)),0,(VLOOKUP(I92,'Data for matches'!D:E,2,FALSE))))</f>
        <v>07921 121471</v>
      </c>
      <c r="K92" s="12" t="s">
        <v>239</v>
      </c>
    </row>
    <row r="93" spans="1:11" x14ac:dyDescent="0.3">
      <c r="A93" s="17">
        <f t="shared" si="1"/>
        <v>2</v>
      </c>
      <c r="B93" s="8">
        <v>44718</v>
      </c>
      <c r="C93" s="9" t="s">
        <v>2</v>
      </c>
      <c r="D93" s="9" t="s">
        <v>111</v>
      </c>
      <c r="E93" s="9" t="s">
        <v>41</v>
      </c>
      <c r="F93" s="9" t="s">
        <v>224</v>
      </c>
      <c r="H93" s="11">
        <v>0.77083333333333337</v>
      </c>
      <c r="I93" s="9" t="s">
        <v>21</v>
      </c>
      <c r="J93" s="9" t="str">
        <f>IF(IF(ISNA(VLOOKUP(I93,'Data for matches'!D:E,2,FALSE)),0,(VLOOKUP(I93,'Data for matches'!D:E,2,FALSE)))=0,"",IF(ISNA(VLOOKUP(I93,'Data for matches'!D:E,2,FALSE)),0,(VLOOKUP(I93,'Data for matches'!D:E,2,FALSE))))</f>
        <v>07710 105124</v>
      </c>
      <c r="K93" s="12" t="s">
        <v>212</v>
      </c>
    </row>
    <row r="94" spans="1:11" x14ac:dyDescent="0.3">
      <c r="A94" s="17">
        <f t="shared" si="1"/>
        <v>3</v>
      </c>
      <c r="B94" s="8">
        <v>44719</v>
      </c>
      <c r="C94" s="9" t="s">
        <v>2</v>
      </c>
      <c r="D94" s="9" t="s">
        <v>28</v>
      </c>
      <c r="E94" s="9" t="s">
        <v>60</v>
      </c>
      <c r="F94" s="9" t="s">
        <v>222</v>
      </c>
      <c r="H94" s="11">
        <v>0.77083333333333337</v>
      </c>
      <c r="I94" s="9" t="s">
        <v>30</v>
      </c>
      <c r="J94" s="9" t="str">
        <f>IF(IF(ISNA(VLOOKUP(I94,'Data for matches'!D:E,2,FALSE)),0,(VLOOKUP(I94,'Data for matches'!D:E,2,FALSE)))=0,"",IF(ISNA(VLOOKUP(I94,'Data for matches'!D:E,2,FALSE)),0,(VLOOKUP(I94,'Data for matches'!D:E,2,FALSE))))</f>
        <v>07747 782972</v>
      </c>
      <c r="K94" s="12" t="s">
        <v>207</v>
      </c>
    </row>
    <row r="95" spans="1:11" x14ac:dyDescent="0.3">
      <c r="A95" s="17">
        <f t="shared" si="1"/>
        <v>3</v>
      </c>
      <c r="B95" s="8">
        <v>44719</v>
      </c>
      <c r="C95" s="9" t="s">
        <v>2</v>
      </c>
      <c r="D95" s="9" t="s">
        <v>16</v>
      </c>
      <c r="E95" s="9" t="s">
        <v>10</v>
      </c>
      <c r="F95" s="9" t="s">
        <v>222</v>
      </c>
      <c r="H95" s="11">
        <v>0.77083333333333337</v>
      </c>
      <c r="I95" s="9" t="s">
        <v>167</v>
      </c>
      <c r="J95" s="9" t="str">
        <f>IF(IF(ISNA(VLOOKUP(I95,'Data for matches'!D:E,2,FALSE)),0,(VLOOKUP(I95,'Data for matches'!D:E,2,FALSE)))=0,"",IF(ISNA(VLOOKUP(I95,'Data for matches'!D:E,2,FALSE)),0,(VLOOKUP(I95,'Data for matches'!D:E,2,FALSE))))</f>
        <v>07951 725943</v>
      </c>
      <c r="K95" s="12" t="s">
        <v>207</v>
      </c>
    </row>
    <row r="96" spans="1:11" x14ac:dyDescent="0.3">
      <c r="A96" s="17">
        <f t="shared" si="1"/>
        <v>3</v>
      </c>
      <c r="B96" s="8">
        <v>44719</v>
      </c>
      <c r="C96" s="9" t="s">
        <v>2</v>
      </c>
      <c r="D96" s="9" t="s">
        <v>11</v>
      </c>
      <c r="E96" s="9" t="s">
        <v>70</v>
      </c>
      <c r="F96" s="9" t="s">
        <v>224</v>
      </c>
      <c r="H96" s="11">
        <v>0.77083333333333337</v>
      </c>
      <c r="I96" s="9" t="s">
        <v>13</v>
      </c>
      <c r="J96" s="9" t="str">
        <f>IF(IF(ISNA(VLOOKUP(I96,'Data for matches'!D:E,2,FALSE)),0,(VLOOKUP(I96,'Data for matches'!D:E,2,FALSE)))=0,"",IF(ISNA(VLOOKUP(I96,'Data for matches'!D:E,2,FALSE)),0,(VLOOKUP(I96,'Data for matches'!D:E,2,FALSE))))</f>
        <v>07980 620158</v>
      </c>
      <c r="K96" s="12" t="s">
        <v>212</v>
      </c>
    </row>
    <row r="97" spans="1:12" x14ac:dyDescent="0.3">
      <c r="A97" s="17">
        <f t="shared" si="1"/>
        <v>3</v>
      </c>
      <c r="B97" s="8">
        <v>44719</v>
      </c>
      <c r="C97" s="9" t="s">
        <v>2</v>
      </c>
      <c r="D97" s="9" t="s">
        <v>3</v>
      </c>
      <c r="E97" s="9" t="s">
        <v>70</v>
      </c>
      <c r="F97" s="9" t="s">
        <v>222</v>
      </c>
      <c r="H97" s="11">
        <v>0.77083333333333337</v>
      </c>
      <c r="I97" s="9" t="s">
        <v>6</v>
      </c>
      <c r="J97" s="9" t="str">
        <f>IF(IF(ISNA(VLOOKUP(I97,'Data for matches'!D:E,2,FALSE)),0,(VLOOKUP(I97,'Data for matches'!D:E,2,FALSE)))=0,"",IF(ISNA(VLOOKUP(I97,'Data for matches'!D:E,2,FALSE)),0,(VLOOKUP(I97,'Data for matches'!D:E,2,FALSE))))</f>
        <v>07950 998631</v>
      </c>
      <c r="K97" s="12" t="s">
        <v>213</v>
      </c>
    </row>
    <row r="98" spans="1:12" x14ac:dyDescent="0.3">
      <c r="A98" s="17">
        <f t="shared" si="1"/>
        <v>4</v>
      </c>
      <c r="B98" s="8">
        <v>44720</v>
      </c>
      <c r="C98" s="9" t="s">
        <v>2</v>
      </c>
      <c r="D98" s="9" t="s">
        <v>112</v>
      </c>
      <c r="E98" s="9" t="s">
        <v>244</v>
      </c>
      <c r="F98" s="9" t="s">
        <v>224</v>
      </c>
      <c r="G98" s="11">
        <v>0.41666666666666669</v>
      </c>
      <c r="I98" s="9" t="s">
        <v>120</v>
      </c>
      <c r="J98" s="9" t="str">
        <f>IF(IF(ISNA(VLOOKUP(I98,'Data for matches'!D:E,2,FALSE)),0,(VLOOKUP(I98,'Data for matches'!D:E,2,FALSE)))=0,"",IF(ISNA(VLOOKUP(I98,'Data for matches'!D:E,2,FALSE)),0,(VLOOKUP(I98,'Data for matches'!D:E,2,FALSE))))</f>
        <v>07939 055880</v>
      </c>
      <c r="K98" s="12" t="s">
        <v>208</v>
      </c>
    </row>
    <row r="99" spans="1:12" x14ac:dyDescent="0.3">
      <c r="A99" s="17">
        <f t="shared" si="1"/>
        <v>4</v>
      </c>
      <c r="B99" s="8">
        <v>44720</v>
      </c>
      <c r="C99" s="9" t="s">
        <v>2</v>
      </c>
      <c r="D99" s="9" t="s">
        <v>42</v>
      </c>
      <c r="E99" s="9" t="s">
        <v>63</v>
      </c>
      <c r="F99" s="9" t="s">
        <v>224</v>
      </c>
      <c r="H99" s="11">
        <v>0.77083333333333337</v>
      </c>
      <c r="I99" s="9" t="s">
        <v>126</v>
      </c>
      <c r="J99" s="9" t="str">
        <f>IF(IF(ISNA(VLOOKUP(I99,'Data for matches'!D:E,2,FALSE)),0,(VLOOKUP(I99,'Data for matches'!D:E,2,FALSE)))=0,"",IF(ISNA(VLOOKUP(I99,'Data for matches'!D:E,2,FALSE)),0,(VLOOKUP(I99,'Data for matches'!D:E,2,FALSE))))</f>
        <v>07734 299010</v>
      </c>
      <c r="K99" s="12" t="s">
        <v>210</v>
      </c>
    </row>
    <row r="100" spans="1:12" x14ac:dyDescent="0.3">
      <c r="A100" s="17">
        <f t="shared" si="1"/>
        <v>5</v>
      </c>
      <c r="B100" s="8">
        <v>44721</v>
      </c>
      <c r="C100" s="9" t="s">
        <v>2</v>
      </c>
      <c r="D100" s="9" t="s">
        <v>110</v>
      </c>
      <c r="E100" s="9" t="s">
        <v>10</v>
      </c>
      <c r="F100" s="9" t="s">
        <v>224</v>
      </c>
      <c r="H100" s="11">
        <v>0.77083333333333337</v>
      </c>
      <c r="I100" s="9" t="s">
        <v>129</v>
      </c>
      <c r="J100" s="9" t="str">
        <f>IF(IF(ISNA(VLOOKUP(I100,'Data for matches'!D:E,2,FALSE)),0,(VLOOKUP(I100,'Data for matches'!D:E,2,FALSE)))=0,"",IF(ISNA(VLOOKUP(I100,'Data for matches'!D:E,2,FALSE)),0,(VLOOKUP(I100,'Data for matches'!D:E,2,FALSE))))</f>
        <v>07505 486375</v>
      </c>
      <c r="K100" s="12" t="s">
        <v>207</v>
      </c>
    </row>
    <row r="101" spans="1:12" x14ac:dyDescent="0.3">
      <c r="A101" s="17">
        <f t="shared" si="1"/>
        <v>5</v>
      </c>
      <c r="B101" s="8">
        <v>44721</v>
      </c>
      <c r="C101" s="9" t="s">
        <v>2</v>
      </c>
      <c r="D101" s="9" t="s">
        <v>18</v>
      </c>
      <c r="E101" s="9" t="s">
        <v>49</v>
      </c>
      <c r="F101" s="9" t="s">
        <v>222</v>
      </c>
      <c r="H101" s="11">
        <v>0.77083333333333337</v>
      </c>
      <c r="I101" s="9" t="s">
        <v>20</v>
      </c>
      <c r="J101" s="9" t="str">
        <f>IF(IF(ISNA(VLOOKUP(I101,'Data for matches'!D:E,2,FALSE)),0,(VLOOKUP(I101,'Data for matches'!D:E,2,FALSE)))=0,"",IF(ISNA(VLOOKUP(I101,'Data for matches'!D:E,2,FALSE)),0,(VLOOKUP(I101,'Data for matches'!D:E,2,FALSE))))</f>
        <v>07882 013447</v>
      </c>
      <c r="K101" s="12" t="s">
        <v>208</v>
      </c>
    </row>
    <row r="102" spans="1:12" x14ac:dyDescent="0.3">
      <c r="A102" s="17">
        <f t="shared" si="1"/>
        <v>5</v>
      </c>
      <c r="B102" s="8">
        <v>44721</v>
      </c>
      <c r="C102" s="9" t="s">
        <v>2</v>
      </c>
      <c r="D102" s="9" t="s">
        <v>135</v>
      </c>
      <c r="E102" s="9" t="s">
        <v>24</v>
      </c>
      <c r="F102" s="9" t="s">
        <v>224</v>
      </c>
      <c r="G102" s="11">
        <v>0.4375</v>
      </c>
      <c r="I102" s="9" t="s">
        <v>166</v>
      </c>
      <c r="J102" s="9" t="str">
        <f>IF(IF(ISNA(VLOOKUP(I102,'Data for matches'!D:E,2,FALSE)),0,(VLOOKUP(I102,'Data for matches'!D:E,2,FALSE)))=0,"",IF(ISNA(VLOOKUP(I102,'Data for matches'!D:E,2,FALSE)),0,(VLOOKUP(I102,'Data for matches'!D:E,2,FALSE))))</f>
        <v>07387 219962</v>
      </c>
      <c r="K102" s="12" t="s">
        <v>207</v>
      </c>
    </row>
    <row r="103" spans="1:12" x14ac:dyDescent="0.3">
      <c r="A103" s="17">
        <f t="shared" si="1"/>
        <v>6</v>
      </c>
      <c r="B103" s="8">
        <v>44722</v>
      </c>
      <c r="C103" s="9" t="s">
        <v>2</v>
      </c>
      <c r="D103" s="9" t="s">
        <v>22</v>
      </c>
      <c r="E103" s="9" t="s">
        <v>35</v>
      </c>
      <c r="F103" s="9" t="s">
        <v>222</v>
      </c>
      <c r="G103" s="11">
        <v>0.41666666666666669</v>
      </c>
      <c r="I103" s="9" t="s">
        <v>162</v>
      </c>
      <c r="J103" s="9" t="str">
        <f>IF(IF(ISNA(VLOOKUP(I103,'Data for matches'!D:E,2,FALSE)),0,(VLOOKUP(I103,'Data for matches'!D:E,2,FALSE)))=0,"",IF(ISNA(VLOOKUP(I103,'Data for matches'!D:E,2,FALSE)),0,(VLOOKUP(I103,'Data for matches'!D:E,2,FALSE))))</f>
        <v>07817 009896</v>
      </c>
      <c r="K103" s="12" t="s">
        <v>207</v>
      </c>
    </row>
    <row r="104" spans="1:12" x14ac:dyDescent="0.3">
      <c r="A104" s="17">
        <f t="shared" si="1"/>
        <v>6</v>
      </c>
      <c r="B104" s="8">
        <v>44722</v>
      </c>
      <c r="C104" s="9" t="s">
        <v>2</v>
      </c>
      <c r="D104" s="9" t="s">
        <v>7</v>
      </c>
      <c r="E104" s="9" t="s">
        <v>247</v>
      </c>
      <c r="F104" s="9" t="s">
        <v>224</v>
      </c>
      <c r="H104" s="11">
        <v>0.77083333333333337</v>
      </c>
      <c r="I104" s="9" t="s">
        <v>124</v>
      </c>
      <c r="J104" s="9" t="str">
        <f>IF(IF(ISNA(VLOOKUP(I104,'Data for matches'!D:E,2,FALSE)),0,(VLOOKUP(I104,'Data for matches'!D:E,2,FALSE)))=0,"",IF(ISNA(VLOOKUP(I104,'Data for matches'!D:E,2,FALSE)),0,(VLOOKUP(I104,'Data for matches'!D:E,2,FALSE))))</f>
        <v>07565 862903</v>
      </c>
      <c r="K104" s="12" t="s">
        <v>210</v>
      </c>
    </row>
    <row r="105" spans="1:12" x14ac:dyDescent="0.3">
      <c r="A105" s="17">
        <f t="shared" si="1"/>
        <v>7</v>
      </c>
      <c r="B105" s="8">
        <v>44723</v>
      </c>
      <c r="C105" s="9" t="s">
        <v>2</v>
      </c>
      <c r="D105" s="9" t="s">
        <v>26</v>
      </c>
      <c r="E105" s="9" t="s">
        <v>62</v>
      </c>
      <c r="F105" s="9" t="s">
        <v>222</v>
      </c>
      <c r="G105" s="11">
        <v>0.41666666666666669</v>
      </c>
      <c r="I105" s="9" t="s">
        <v>13</v>
      </c>
      <c r="J105" s="9" t="str">
        <f>IF(IF(ISNA(VLOOKUP(I105,'Data for matches'!D:E,2,FALSE)),0,(VLOOKUP(I105,'Data for matches'!D:E,2,FALSE)))=0,"",IF(ISNA(VLOOKUP(I105,'Data for matches'!D:E,2,FALSE)),0,(VLOOKUP(I105,'Data for matches'!D:E,2,FALSE))))</f>
        <v>07980 620158</v>
      </c>
      <c r="K105" s="12" t="s">
        <v>208</v>
      </c>
    </row>
    <row r="106" spans="1:12" x14ac:dyDescent="0.3">
      <c r="A106" s="17">
        <f t="shared" si="1"/>
        <v>7</v>
      </c>
      <c r="B106" s="8">
        <v>44723</v>
      </c>
      <c r="C106" s="9" t="s">
        <v>125</v>
      </c>
      <c r="D106" s="9" t="s">
        <v>101</v>
      </c>
      <c r="E106" s="9" t="s">
        <v>46</v>
      </c>
      <c r="F106" s="9" t="s">
        <v>224</v>
      </c>
      <c r="H106" s="11">
        <v>0.58333333333333337</v>
      </c>
      <c r="I106" s="9" t="s">
        <v>171</v>
      </c>
      <c r="J106" s="9" t="str">
        <f>IF(IF(ISNA(VLOOKUP(I106,'Data for matches'!D:E,2,FALSE)),0,(VLOOKUP(I106,'Data for matches'!D:E,2,FALSE)))=0,"",IF(ISNA(VLOOKUP(I106,'Data for matches'!D:E,2,FALSE)),0,(VLOOKUP(I106,'Data for matches'!D:E,2,FALSE))))</f>
        <v>07921 121471</v>
      </c>
      <c r="K106" s="12" t="s">
        <v>239</v>
      </c>
    </row>
    <row r="107" spans="1:12" x14ac:dyDescent="0.3">
      <c r="A107" s="17">
        <f t="shared" si="1"/>
        <v>1</v>
      </c>
      <c r="B107" s="8">
        <v>44724</v>
      </c>
      <c r="C107" s="9" t="s">
        <v>125</v>
      </c>
      <c r="D107" s="9" t="s">
        <v>28</v>
      </c>
      <c r="E107" s="9" t="s">
        <v>76</v>
      </c>
      <c r="F107" s="9" t="s">
        <v>222</v>
      </c>
      <c r="G107" s="11">
        <v>0.4375</v>
      </c>
      <c r="I107" s="9" t="s">
        <v>36</v>
      </c>
      <c r="J107" s="9" t="str">
        <f>IF(IF(ISNA(VLOOKUP(I107,'Data for matches'!D:E,2,FALSE)),0,(VLOOKUP(I107,'Data for matches'!D:E,2,FALSE)))=0,"",IF(ISNA(VLOOKUP(I107,'Data for matches'!D:E,2,FALSE)),0,(VLOOKUP(I107,'Data for matches'!D:E,2,FALSE))))</f>
        <v>07771 921458</v>
      </c>
      <c r="K107" s="12" t="s">
        <v>237</v>
      </c>
    </row>
    <row r="108" spans="1:12" x14ac:dyDescent="0.3">
      <c r="A108" s="17">
        <f t="shared" si="1"/>
        <v>1</v>
      </c>
      <c r="B108" s="8">
        <v>44724</v>
      </c>
      <c r="C108" s="9" t="s">
        <v>2</v>
      </c>
      <c r="D108" s="9" t="s">
        <v>14</v>
      </c>
      <c r="E108" s="9" t="s">
        <v>43</v>
      </c>
      <c r="F108" s="9" t="s">
        <v>222</v>
      </c>
      <c r="H108" s="11">
        <v>0.5625</v>
      </c>
      <c r="I108" s="9" t="s">
        <v>108</v>
      </c>
      <c r="J108" s="9" t="str">
        <f>IF(IF(ISNA(VLOOKUP(I108,'Data for matches'!D:E,2,FALSE)),0,(VLOOKUP(I108,'Data for matches'!D:E,2,FALSE)))=0,"",IF(ISNA(VLOOKUP(I108,'Data for matches'!D:E,2,FALSE)),0,(VLOOKUP(I108,'Data for matches'!D:E,2,FALSE))))</f>
        <v>07769 974909</v>
      </c>
      <c r="K108" s="12" t="s">
        <v>212</v>
      </c>
    </row>
    <row r="109" spans="1:12" x14ac:dyDescent="0.3">
      <c r="A109" s="17">
        <f t="shared" si="1"/>
        <v>1</v>
      </c>
      <c r="B109" s="8">
        <v>44724</v>
      </c>
      <c r="C109" s="9" t="s">
        <v>2</v>
      </c>
      <c r="D109" s="9" t="s">
        <v>87</v>
      </c>
      <c r="E109" s="9" t="s">
        <v>34</v>
      </c>
      <c r="F109" s="9" t="s">
        <v>224</v>
      </c>
      <c r="G109" s="11">
        <v>0.4375</v>
      </c>
      <c r="I109" s="9" t="s">
        <v>13</v>
      </c>
      <c r="J109" s="9" t="str">
        <f>IF(IF(ISNA(VLOOKUP(I109,'Data for matches'!D:E,2,FALSE)),0,(VLOOKUP(I109,'Data for matches'!D:E,2,FALSE)))=0,"",IF(ISNA(VLOOKUP(I109,'Data for matches'!D:E,2,FALSE)),0,(VLOOKUP(I109,'Data for matches'!D:E,2,FALSE))))</f>
        <v>07980 620158</v>
      </c>
      <c r="K109" s="12" t="s">
        <v>214</v>
      </c>
    </row>
    <row r="110" spans="1:12" x14ac:dyDescent="0.3">
      <c r="A110" s="17">
        <f t="shared" si="1"/>
        <v>1</v>
      </c>
      <c r="B110" s="8">
        <v>44724</v>
      </c>
      <c r="C110" s="9" t="s">
        <v>107</v>
      </c>
      <c r="D110" s="9" t="s">
        <v>219</v>
      </c>
      <c r="E110" s="9" t="s">
        <v>266</v>
      </c>
      <c r="F110" s="9" t="s">
        <v>224</v>
      </c>
      <c r="H110" s="11">
        <v>0.58333333333333337</v>
      </c>
      <c r="I110" s="9" t="s">
        <v>262</v>
      </c>
      <c r="J110" s="9" t="str">
        <f>IF(IF(ISNA(VLOOKUP(I110,'Data for matches'!D:E,2,FALSE)),0,(VLOOKUP(I110,'Data for matches'!D:E,2,FALSE)))=0,"",IF(ISNA(VLOOKUP(I110,'Data for matches'!D:E,2,FALSE)),0,(VLOOKUP(I110,'Data for matches'!D:E,2,FALSE))))</f>
        <v>07875 354733</v>
      </c>
      <c r="K110" s="12">
        <v>1</v>
      </c>
      <c r="L110" s="13" t="s">
        <v>258</v>
      </c>
    </row>
    <row r="111" spans="1:12" x14ac:dyDescent="0.3">
      <c r="A111" s="17">
        <f t="shared" si="1"/>
        <v>1</v>
      </c>
      <c r="B111" s="8">
        <v>44724</v>
      </c>
      <c r="C111" s="9" t="s">
        <v>107</v>
      </c>
      <c r="D111" s="9" t="s">
        <v>220</v>
      </c>
      <c r="E111" s="9" t="s">
        <v>37</v>
      </c>
      <c r="F111" s="9" t="s">
        <v>222</v>
      </c>
      <c r="H111" s="11">
        <v>0.54166666666666663</v>
      </c>
      <c r="I111" s="9" t="s">
        <v>203</v>
      </c>
      <c r="J111" s="9" t="str">
        <f>IF(IF(ISNA(VLOOKUP(I111,'Data for matches'!D:E,2,FALSE)),0,(VLOOKUP(I111,'Data for matches'!D:E,2,FALSE)))=0,"",IF(ISNA(VLOOKUP(I111,'Data for matches'!D:E,2,FALSE)),0,(VLOOKUP(I111,'Data for matches'!D:E,2,FALSE))))</f>
        <v>07711 104844</v>
      </c>
      <c r="K111" s="12" t="s">
        <v>261</v>
      </c>
    </row>
    <row r="112" spans="1:12" x14ac:dyDescent="0.3">
      <c r="A112" s="17">
        <f t="shared" si="1"/>
        <v>2</v>
      </c>
      <c r="B112" s="8">
        <v>44725</v>
      </c>
      <c r="C112" s="9" t="s">
        <v>2</v>
      </c>
      <c r="D112" s="9" t="s">
        <v>110</v>
      </c>
      <c r="E112" s="9" t="s">
        <v>50</v>
      </c>
      <c r="F112" s="9" t="s">
        <v>224</v>
      </c>
      <c r="H112" s="11">
        <v>0.77083333333333337</v>
      </c>
      <c r="I112" s="9" t="s">
        <v>129</v>
      </c>
      <c r="J112" s="9" t="str">
        <f>IF(IF(ISNA(VLOOKUP(I112,'Data for matches'!D:E,2,FALSE)),0,(VLOOKUP(I112,'Data for matches'!D:E,2,FALSE)))=0,"",IF(ISNA(VLOOKUP(I112,'Data for matches'!D:E,2,FALSE)),0,(VLOOKUP(I112,'Data for matches'!D:E,2,FALSE))))</f>
        <v>07505 486375</v>
      </c>
      <c r="K112" s="12" t="s">
        <v>207</v>
      </c>
    </row>
    <row r="113" spans="1:12" x14ac:dyDescent="0.3">
      <c r="A113" s="17">
        <f t="shared" si="1"/>
        <v>3</v>
      </c>
      <c r="B113" s="8">
        <v>44726</v>
      </c>
      <c r="C113" s="9" t="s">
        <v>2</v>
      </c>
      <c r="D113" s="9" t="s">
        <v>28</v>
      </c>
      <c r="E113" s="9" t="s">
        <v>17</v>
      </c>
      <c r="F113" s="9" t="s">
        <v>224</v>
      </c>
      <c r="H113" s="11">
        <v>0.77083333333333337</v>
      </c>
      <c r="I113" s="9" t="s">
        <v>30</v>
      </c>
      <c r="J113" s="9" t="str">
        <f>IF(IF(ISNA(VLOOKUP(I113,'Data for matches'!D:E,2,FALSE)),0,(VLOOKUP(I113,'Data for matches'!D:E,2,FALSE)))=0,"",IF(ISNA(VLOOKUP(I113,'Data for matches'!D:E,2,FALSE)),0,(VLOOKUP(I113,'Data for matches'!D:E,2,FALSE))))</f>
        <v>07747 782972</v>
      </c>
      <c r="K113" s="12" t="s">
        <v>207</v>
      </c>
    </row>
    <row r="114" spans="1:12" x14ac:dyDescent="0.3">
      <c r="A114" s="17">
        <f t="shared" si="1"/>
        <v>3</v>
      </c>
      <c r="B114" s="8">
        <v>44726</v>
      </c>
      <c r="C114" s="9" t="s">
        <v>2</v>
      </c>
      <c r="D114" s="9" t="s">
        <v>112</v>
      </c>
      <c r="E114" s="9" t="s">
        <v>71</v>
      </c>
      <c r="F114" s="9" t="s">
        <v>224</v>
      </c>
      <c r="G114" s="11">
        <v>0.41666666666666669</v>
      </c>
      <c r="I114" s="9" t="s">
        <v>120</v>
      </c>
      <c r="J114" s="9" t="str">
        <f>IF(IF(ISNA(VLOOKUP(I114,'Data for matches'!D:E,2,FALSE)),0,(VLOOKUP(I114,'Data for matches'!D:E,2,FALSE)))=0,"",IF(ISNA(VLOOKUP(I114,'Data for matches'!D:E,2,FALSE)),0,(VLOOKUP(I114,'Data for matches'!D:E,2,FALSE))))</f>
        <v>07939 055880</v>
      </c>
      <c r="K114" s="12" t="s">
        <v>208</v>
      </c>
    </row>
    <row r="115" spans="1:12" x14ac:dyDescent="0.3">
      <c r="A115" s="17">
        <f t="shared" si="1"/>
        <v>3</v>
      </c>
      <c r="B115" s="8">
        <v>44726</v>
      </c>
      <c r="C115" s="9" t="s">
        <v>2</v>
      </c>
      <c r="D115" s="9" t="s">
        <v>109</v>
      </c>
      <c r="E115" s="9" t="s">
        <v>64</v>
      </c>
      <c r="F115" s="9" t="s">
        <v>222</v>
      </c>
      <c r="H115" s="11">
        <v>0.77083333333333337</v>
      </c>
      <c r="I115" s="9" t="s">
        <v>168</v>
      </c>
      <c r="J115" s="9" t="str">
        <f>IF(IF(ISNA(VLOOKUP(I115,'Data for matches'!D:E,2,FALSE)),0,(VLOOKUP(I115,'Data for matches'!D:E,2,FALSE)))=0,"",IF(ISNA(VLOOKUP(I115,'Data for matches'!D:E,2,FALSE)),0,(VLOOKUP(I115,'Data for matches'!D:E,2,FALSE))))</f>
        <v>07889 922277</v>
      </c>
      <c r="K115" s="12" t="s">
        <v>208</v>
      </c>
    </row>
    <row r="116" spans="1:12" x14ac:dyDescent="0.3">
      <c r="A116" s="17">
        <f t="shared" si="1"/>
        <v>4</v>
      </c>
      <c r="B116" s="8">
        <v>44727</v>
      </c>
      <c r="C116" s="9" t="s">
        <v>2</v>
      </c>
      <c r="D116" s="9" t="s">
        <v>42</v>
      </c>
      <c r="E116" s="9" t="s">
        <v>127</v>
      </c>
      <c r="F116" s="9" t="s">
        <v>224</v>
      </c>
      <c r="H116" s="11">
        <v>0.77083333333333337</v>
      </c>
      <c r="I116" s="9" t="s">
        <v>126</v>
      </c>
      <c r="J116" s="9" t="str">
        <f>IF(IF(ISNA(VLOOKUP(I116,'Data for matches'!D:E,2,FALSE)),0,(VLOOKUP(I116,'Data for matches'!D:E,2,FALSE)))=0,"",IF(ISNA(VLOOKUP(I116,'Data for matches'!D:E,2,FALSE)),0,(VLOOKUP(I116,'Data for matches'!D:E,2,FALSE))))</f>
        <v>07734 299010</v>
      </c>
      <c r="K116" s="12" t="s">
        <v>210</v>
      </c>
    </row>
    <row r="117" spans="1:12" x14ac:dyDescent="0.3">
      <c r="A117" s="17">
        <f t="shared" si="1"/>
        <v>4</v>
      </c>
      <c r="B117" s="8">
        <v>44727</v>
      </c>
      <c r="C117" s="9" t="s">
        <v>2</v>
      </c>
      <c r="D117" s="9" t="s">
        <v>87</v>
      </c>
      <c r="E117" s="9" t="s">
        <v>137</v>
      </c>
      <c r="F117" s="9" t="s">
        <v>222</v>
      </c>
      <c r="H117" s="11">
        <v>0.77083333333333337</v>
      </c>
      <c r="I117" s="9" t="s">
        <v>13</v>
      </c>
      <c r="J117" s="9" t="str">
        <f>IF(IF(ISNA(VLOOKUP(I117,'Data for matches'!D:E,2,FALSE)),0,(VLOOKUP(I117,'Data for matches'!D:E,2,FALSE)))=0,"",IF(ISNA(VLOOKUP(I117,'Data for matches'!D:E,2,FALSE)),0,(VLOOKUP(I117,'Data for matches'!D:E,2,FALSE))))</f>
        <v>07980 620158</v>
      </c>
      <c r="K117" s="12" t="s">
        <v>214</v>
      </c>
    </row>
    <row r="118" spans="1:12" x14ac:dyDescent="0.3">
      <c r="A118" s="17">
        <f t="shared" si="1"/>
        <v>5</v>
      </c>
      <c r="B118" s="8">
        <v>44728</v>
      </c>
      <c r="C118" s="9" t="s">
        <v>2</v>
      </c>
      <c r="D118" s="9" t="s">
        <v>0</v>
      </c>
      <c r="E118" s="9" t="s">
        <v>49</v>
      </c>
      <c r="F118" s="9" t="s">
        <v>222</v>
      </c>
      <c r="H118" s="11">
        <v>0.77083333333333337</v>
      </c>
      <c r="I118" s="9" t="s">
        <v>164</v>
      </c>
      <c r="J118" s="9" t="str">
        <f>IF(IF(ISNA(VLOOKUP(I118,'Data for matches'!D:E,2,FALSE)),0,(VLOOKUP(I118,'Data for matches'!D:E,2,FALSE)))=0,"",IF(ISNA(VLOOKUP(I118,'Data for matches'!D:E,2,FALSE)),0,(VLOOKUP(I118,'Data for matches'!D:E,2,FALSE))))</f>
        <v>07889 565553</v>
      </c>
      <c r="K118" s="12" t="s">
        <v>217</v>
      </c>
    </row>
    <row r="119" spans="1:12" x14ac:dyDescent="0.3">
      <c r="A119" s="17">
        <f t="shared" si="1"/>
        <v>5</v>
      </c>
      <c r="B119" s="8">
        <v>44728</v>
      </c>
      <c r="C119" s="9" t="s">
        <v>2</v>
      </c>
      <c r="D119" s="9" t="s">
        <v>11</v>
      </c>
      <c r="E119" s="9" t="s">
        <v>93</v>
      </c>
      <c r="F119" s="9" t="s">
        <v>224</v>
      </c>
      <c r="H119" s="11">
        <v>0.77083333333333337</v>
      </c>
      <c r="I119" s="9" t="s">
        <v>13</v>
      </c>
      <c r="J119" s="9" t="str">
        <f>IF(IF(ISNA(VLOOKUP(I119,'Data for matches'!D:E,2,FALSE)),0,(VLOOKUP(I119,'Data for matches'!D:E,2,FALSE)))=0,"",IF(ISNA(VLOOKUP(I119,'Data for matches'!D:E,2,FALSE)),0,(VLOOKUP(I119,'Data for matches'!D:E,2,FALSE))))</f>
        <v>07980 620158</v>
      </c>
      <c r="K119" s="12" t="s">
        <v>212</v>
      </c>
    </row>
    <row r="120" spans="1:12" x14ac:dyDescent="0.3">
      <c r="A120" s="17">
        <f t="shared" si="1"/>
        <v>6</v>
      </c>
      <c r="B120" s="8">
        <v>44729</v>
      </c>
      <c r="C120" s="9" t="s">
        <v>2</v>
      </c>
      <c r="D120" s="9" t="s">
        <v>23</v>
      </c>
      <c r="E120" s="9" t="s">
        <v>55</v>
      </c>
      <c r="F120" s="9" t="s">
        <v>224</v>
      </c>
      <c r="G120" s="11">
        <v>0.4375</v>
      </c>
      <c r="I120" s="9" t="s">
        <v>25</v>
      </c>
      <c r="J120" s="9" t="str">
        <f>IF(IF(ISNA(VLOOKUP(I120,'Data for matches'!D:E,2,FALSE)),0,(VLOOKUP(I120,'Data for matches'!D:E,2,FALSE)))=0,"",IF(ISNA(VLOOKUP(I120,'Data for matches'!D:E,2,FALSE)),0,(VLOOKUP(I120,'Data for matches'!D:E,2,FALSE))))</f>
        <v>07834 421242</v>
      </c>
      <c r="K120" s="12" t="s">
        <v>208</v>
      </c>
    </row>
    <row r="121" spans="1:12" x14ac:dyDescent="0.3">
      <c r="A121" s="17">
        <f t="shared" si="1"/>
        <v>7</v>
      </c>
      <c r="B121" s="8">
        <v>44730</v>
      </c>
      <c r="C121" s="9" t="s">
        <v>125</v>
      </c>
      <c r="D121" s="9" t="s">
        <v>102</v>
      </c>
      <c r="E121" s="9" t="s">
        <v>1</v>
      </c>
      <c r="F121" s="9" t="s">
        <v>222</v>
      </c>
      <c r="H121" s="11">
        <v>0.54166666666666663</v>
      </c>
      <c r="I121" s="9" t="s">
        <v>47</v>
      </c>
      <c r="J121" s="9" t="str">
        <f>IF(IF(ISNA(VLOOKUP(I121,'Data for matches'!D:E,2,FALSE)),0,(VLOOKUP(I121,'Data for matches'!D:E,2,FALSE)))=0,"",IF(ISNA(VLOOKUP(I121,'Data for matches'!D:E,2,FALSE)),0,(VLOOKUP(I121,'Data for matches'!D:E,2,FALSE))))</f>
        <v>07454 218360</v>
      </c>
      <c r="K121" s="12" t="s">
        <v>239</v>
      </c>
    </row>
    <row r="122" spans="1:12" x14ac:dyDescent="0.3">
      <c r="A122" s="17">
        <f t="shared" si="1"/>
        <v>7</v>
      </c>
      <c r="B122" s="8">
        <v>44730</v>
      </c>
      <c r="C122" s="9" t="s">
        <v>2</v>
      </c>
      <c r="D122" s="9" t="s">
        <v>26</v>
      </c>
      <c r="E122" s="9" t="s">
        <v>48</v>
      </c>
      <c r="F122" s="9" t="s">
        <v>224</v>
      </c>
      <c r="G122" s="11">
        <v>0.4375</v>
      </c>
      <c r="I122" s="9" t="s">
        <v>13</v>
      </c>
      <c r="J122" s="9" t="str">
        <f>IF(IF(ISNA(VLOOKUP(I122,'Data for matches'!D:E,2,FALSE)),0,(VLOOKUP(I122,'Data for matches'!D:E,2,FALSE)))=0,"",IF(ISNA(VLOOKUP(I122,'Data for matches'!D:E,2,FALSE)),0,(VLOOKUP(I122,'Data for matches'!D:E,2,FALSE))))</f>
        <v>07980 620158</v>
      </c>
      <c r="K122" s="12" t="s">
        <v>208</v>
      </c>
    </row>
    <row r="123" spans="1:12" x14ac:dyDescent="0.3">
      <c r="A123" s="17">
        <f t="shared" si="1"/>
        <v>7</v>
      </c>
      <c r="B123" s="8">
        <v>44730</v>
      </c>
      <c r="C123" s="9" t="s">
        <v>2</v>
      </c>
      <c r="D123" s="9" t="s">
        <v>14</v>
      </c>
      <c r="E123" s="9" t="s">
        <v>71</v>
      </c>
      <c r="F123" s="9" t="s">
        <v>224</v>
      </c>
      <c r="H123" s="11">
        <v>0.58333333333333337</v>
      </c>
      <c r="I123" s="9" t="s">
        <v>108</v>
      </c>
      <c r="J123" s="9" t="str">
        <f>IF(IF(ISNA(VLOOKUP(I123,'Data for matches'!D:E,2,FALSE)),0,(VLOOKUP(I123,'Data for matches'!D:E,2,FALSE)))=0,"",IF(ISNA(VLOOKUP(I123,'Data for matches'!D:E,2,FALSE)),0,(VLOOKUP(I123,'Data for matches'!D:E,2,FALSE))))</f>
        <v>07769 974909</v>
      </c>
      <c r="K123" s="12" t="s">
        <v>212</v>
      </c>
    </row>
    <row r="124" spans="1:12" x14ac:dyDescent="0.3">
      <c r="A124" s="17">
        <f t="shared" si="1"/>
        <v>1</v>
      </c>
      <c r="B124" s="8">
        <v>44731</v>
      </c>
      <c r="C124" s="9" t="s">
        <v>2</v>
      </c>
      <c r="D124" s="9" t="s">
        <v>40</v>
      </c>
      <c r="E124" s="9" t="s">
        <v>19</v>
      </c>
      <c r="F124" s="9" t="s">
        <v>224</v>
      </c>
      <c r="G124" s="11">
        <v>0.4375</v>
      </c>
      <c r="I124" s="9" t="s">
        <v>13</v>
      </c>
      <c r="J124" s="9" t="str">
        <f>IF(IF(ISNA(VLOOKUP(I124,'Data for matches'!D:E,2,FALSE)),0,(VLOOKUP(I124,'Data for matches'!D:E,2,FALSE)))=0,"",IF(ISNA(VLOOKUP(I124,'Data for matches'!D:E,2,FALSE)),0,(VLOOKUP(I124,'Data for matches'!D:E,2,FALSE))))</f>
        <v>07980 620158</v>
      </c>
      <c r="K124" s="12" t="s">
        <v>208</v>
      </c>
    </row>
    <row r="125" spans="1:12" x14ac:dyDescent="0.3">
      <c r="A125" s="17">
        <f t="shared" si="1"/>
        <v>1</v>
      </c>
      <c r="B125" s="8">
        <v>44710</v>
      </c>
      <c r="C125" s="9" t="s">
        <v>107</v>
      </c>
      <c r="D125" s="9" t="s">
        <v>100</v>
      </c>
      <c r="E125" s="9" t="s">
        <v>260</v>
      </c>
      <c r="F125" s="9" t="s">
        <v>222</v>
      </c>
      <c r="G125" s="11">
        <v>0.41666666666666669</v>
      </c>
      <c r="I125" s="9" t="s">
        <v>202</v>
      </c>
      <c r="J125" s="9" t="str">
        <f>IF(IF(ISNA(VLOOKUP(I125,'Data for matches'!D:E,2,FALSE)),0,(VLOOKUP(I125,'Data for matches'!D:E,2,FALSE)))=0,"",IF(ISNA(VLOOKUP(I125,'Data for matches'!D:E,2,FALSE)),0,(VLOOKUP(I125,'Data for matches'!D:E,2,FALSE))))</f>
        <v>07960 014547</v>
      </c>
      <c r="K125" s="12">
        <v>2</v>
      </c>
      <c r="L125" s="13" t="s">
        <v>268</v>
      </c>
    </row>
    <row r="126" spans="1:12" x14ac:dyDescent="0.3">
      <c r="A126" s="17">
        <f t="shared" si="1"/>
        <v>2</v>
      </c>
      <c r="B126" s="8">
        <v>44732</v>
      </c>
      <c r="C126" s="9" t="s">
        <v>2</v>
      </c>
      <c r="D126" s="9" t="s">
        <v>110</v>
      </c>
      <c r="E126" s="9" t="s">
        <v>50</v>
      </c>
      <c r="F126" s="9" t="s">
        <v>222</v>
      </c>
      <c r="H126" s="11">
        <v>0.77083333333333337</v>
      </c>
      <c r="I126" s="9" t="s">
        <v>129</v>
      </c>
      <c r="J126" s="9" t="str">
        <f>IF(IF(ISNA(VLOOKUP(I126,'Data for matches'!D:E,2,FALSE)),0,(VLOOKUP(I126,'Data for matches'!D:E,2,FALSE)))=0,"",IF(ISNA(VLOOKUP(I126,'Data for matches'!D:E,2,FALSE)),0,(VLOOKUP(I126,'Data for matches'!D:E,2,FALSE))))</f>
        <v>07505 486375</v>
      </c>
      <c r="K126" s="12" t="s">
        <v>207</v>
      </c>
    </row>
    <row r="127" spans="1:12" x14ac:dyDescent="0.3">
      <c r="A127" s="17">
        <f t="shared" si="1"/>
        <v>2</v>
      </c>
      <c r="B127" s="8">
        <v>44732</v>
      </c>
      <c r="C127" s="9" t="s">
        <v>2</v>
      </c>
      <c r="D127" s="9" t="s">
        <v>3</v>
      </c>
      <c r="E127" s="9" t="s">
        <v>1</v>
      </c>
      <c r="F127" s="9" t="s">
        <v>224</v>
      </c>
      <c r="H127" s="11">
        <v>0.77083333333333337</v>
      </c>
      <c r="I127" s="9" t="s">
        <v>6</v>
      </c>
      <c r="J127" s="9" t="str">
        <f>IF(IF(ISNA(VLOOKUP(I127,'Data for matches'!D:E,2,FALSE)),0,(VLOOKUP(I127,'Data for matches'!D:E,2,FALSE)))=0,"",IF(ISNA(VLOOKUP(I127,'Data for matches'!D:E,2,FALSE)),0,(VLOOKUP(I127,'Data for matches'!D:E,2,FALSE))))</f>
        <v>07950 998631</v>
      </c>
      <c r="K127" s="12" t="s">
        <v>213</v>
      </c>
    </row>
    <row r="128" spans="1:12" x14ac:dyDescent="0.3">
      <c r="A128" s="17">
        <f t="shared" si="1"/>
        <v>2</v>
      </c>
      <c r="B128" s="8">
        <v>44732</v>
      </c>
      <c r="C128" s="9" t="s">
        <v>2</v>
      </c>
      <c r="D128" s="9" t="s">
        <v>22</v>
      </c>
      <c r="E128" s="9" t="s">
        <v>17</v>
      </c>
      <c r="F128" s="9" t="s">
        <v>224</v>
      </c>
      <c r="G128" s="11">
        <v>0.41666666666666669</v>
      </c>
      <c r="I128" s="9" t="s">
        <v>162</v>
      </c>
      <c r="J128" s="9" t="str">
        <f>IF(IF(ISNA(VLOOKUP(I128,'Data for matches'!D:E,2,FALSE)),0,(VLOOKUP(I128,'Data for matches'!D:E,2,FALSE)))=0,"",IF(ISNA(VLOOKUP(I128,'Data for matches'!D:E,2,FALSE)),0,(VLOOKUP(I128,'Data for matches'!D:E,2,FALSE))))</f>
        <v>07817 009896</v>
      </c>
      <c r="K128" s="12" t="s">
        <v>207</v>
      </c>
    </row>
    <row r="129" spans="1:12" x14ac:dyDescent="0.3">
      <c r="A129" s="17">
        <f t="shared" si="1"/>
        <v>3</v>
      </c>
      <c r="B129" s="8">
        <v>44733</v>
      </c>
      <c r="C129" s="9" t="s">
        <v>2</v>
      </c>
      <c r="D129" s="9" t="s">
        <v>9</v>
      </c>
      <c r="E129" s="9" t="s">
        <v>60</v>
      </c>
      <c r="F129" s="9" t="s">
        <v>224</v>
      </c>
      <c r="H129" s="11">
        <v>0.77083333333333337</v>
      </c>
      <c r="I129" s="9" t="s">
        <v>167</v>
      </c>
      <c r="J129" s="9" t="str">
        <f>IF(IF(ISNA(VLOOKUP(I129,'Data for matches'!D:E,2,FALSE)),0,(VLOOKUP(I129,'Data for matches'!D:E,2,FALSE)))=0,"",IF(ISNA(VLOOKUP(I129,'Data for matches'!D:E,2,FALSE)),0,(VLOOKUP(I129,'Data for matches'!D:E,2,FALSE))))</f>
        <v>07951 725943</v>
      </c>
      <c r="K129" s="12" t="s">
        <v>207</v>
      </c>
    </row>
    <row r="130" spans="1:12" x14ac:dyDescent="0.3">
      <c r="A130" s="17">
        <f t="shared" si="1"/>
        <v>3</v>
      </c>
      <c r="B130" s="8">
        <v>44733</v>
      </c>
      <c r="C130" s="9" t="s">
        <v>2</v>
      </c>
      <c r="D130" s="9" t="s">
        <v>109</v>
      </c>
      <c r="E130" s="9" t="s">
        <v>44</v>
      </c>
      <c r="F130" s="9" t="s">
        <v>222</v>
      </c>
      <c r="H130" s="11">
        <v>0.77083333333333337</v>
      </c>
      <c r="I130" s="9" t="s">
        <v>168</v>
      </c>
      <c r="J130" s="9" t="str">
        <f>IF(IF(ISNA(VLOOKUP(I130,'Data for matches'!D:E,2,FALSE)),0,(VLOOKUP(I130,'Data for matches'!D:E,2,FALSE)))=0,"",IF(ISNA(VLOOKUP(I130,'Data for matches'!D:E,2,FALSE)),0,(VLOOKUP(I130,'Data for matches'!D:E,2,FALSE))))</f>
        <v>07889 922277</v>
      </c>
      <c r="K130" s="12" t="s">
        <v>208</v>
      </c>
    </row>
    <row r="131" spans="1:12" x14ac:dyDescent="0.3">
      <c r="A131" s="17">
        <f t="shared" si="1"/>
        <v>4</v>
      </c>
      <c r="B131" s="8">
        <v>44734</v>
      </c>
      <c r="C131" s="9" t="s">
        <v>2</v>
      </c>
      <c r="D131" s="9" t="s">
        <v>11</v>
      </c>
      <c r="E131" s="9" t="s">
        <v>98</v>
      </c>
      <c r="F131" s="9" t="s">
        <v>222</v>
      </c>
      <c r="H131" s="11">
        <v>0.77083333333333337</v>
      </c>
      <c r="I131" s="9" t="s">
        <v>13</v>
      </c>
      <c r="J131" s="9" t="str">
        <f>IF(IF(ISNA(VLOOKUP(I131,'Data for matches'!D:E,2,FALSE)),0,(VLOOKUP(I131,'Data for matches'!D:E,2,FALSE)))=0,"",IF(ISNA(VLOOKUP(I131,'Data for matches'!D:E,2,FALSE)),0,(VLOOKUP(I131,'Data for matches'!D:E,2,FALSE))))</f>
        <v>07980 620158</v>
      </c>
      <c r="K131" s="12" t="s">
        <v>212</v>
      </c>
    </row>
    <row r="132" spans="1:12" x14ac:dyDescent="0.3">
      <c r="A132" s="17">
        <f t="shared" si="1"/>
        <v>4</v>
      </c>
      <c r="B132" s="8">
        <v>44734</v>
      </c>
      <c r="C132" s="9" t="s">
        <v>2</v>
      </c>
      <c r="D132" s="9" t="s">
        <v>7</v>
      </c>
      <c r="E132" s="9" t="s">
        <v>98</v>
      </c>
      <c r="F132" s="9" t="s">
        <v>224</v>
      </c>
      <c r="H132" s="11">
        <v>0.77083333333333337</v>
      </c>
      <c r="I132" s="9" t="s">
        <v>124</v>
      </c>
      <c r="J132" s="9" t="str">
        <f>IF(IF(ISNA(VLOOKUP(I132,'Data for matches'!D:E,2,FALSE)),0,(VLOOKUP(I132,'Data for matches'!D:E,2,FALSE)))=0,"",IF(ISNA(VLOOKUP(I132,'Data for matches'!D:E,2,FALSE)),0,(VLOOKUP(I132,'Data for matches'!D:E,2,FALSE))))</f>
        <v>07565 862903</v>
      </c>
      <c r="K132" s="12" t="s">
        <v>210</v>
      </c>
    </row>
    <row r="133" spans="1:12" x14ac:dyDescent="0.3">
      <c r="A133" s="17">
        <f t="shared" ref="A133:A196" si="2">WEEKDAY(B133)</f>
        <v>4</v>
      </c>
      <c r="B133" s="8">
        <v>44734</v>
      </c>
      <c r="C133" s="9" t="s">
        <v>2</v>
      </c>
      <c r="D133" s="9" t="s">
        <v>85</v>
      </c>
      <c r="E133" s="9" t="s">
        <v>148</v>
      </c>
      <c r="F133" s="9" t="s">
        <v>224</v>
      </c>
      <c r="G133" s="11">
        <v>0.41666666666666669</v>
      </c>
      <c r="I133" s="9" t="s">
        <v>120</v>
      </c>
      <c r="J133" s="9" t="str">
        <f>IF(IF(ISNA(VLOOKUP(I133,'Data for matches'!D:E,2,FALSE)),0,(VLOOKUP(I133,'Data for matches'!D:E,2,FALSE)))=0,"",IF(ISNA(VLOOKUP(I133,'Data for matches'!D:E,2,FALSE)),0,(VLOOKUP(I133,'Data for matches'!D:E,2,FALSE))))</f>
        <v>07939 055880</v>
      </c>
      <c r="K133" s="12" t="s">
        <v>211</v>
      </c>
    </row>
    <row r="134" spans="1:12" x14ac:dyDescent="0.3">
      <c r="A134" s="17">
        <f t="shared" si="2"/>
        <v>5</v>
      </c>
      <c r="B134" s="8">
        <v>44735</v>
      </c>
      <c r="C134" s="9" t="s">
        <v>2</v>
      </c>
      <c r="D134" s="9" t="s">
        <v>0</v>
      </c>
      <c r="E134" s="9" t="s">
        <v>35</v>
      </c>
      <c r="F134" s="9" t="s">
        <v>222</v>
      </c>
      <c r="H134" s="11">
        <v>0.77083333333333337</v>
      </c>
      <c r="I134" s="9" t="s">
        <v>164</v>
      </c>
      <c r="J134" s="9" t="str">
        <f>IF(IF(ISNA(VLOOKUP(I134,'Data for matches'!D:E,2,FALSE)),0,(VLOOKUP(I134,'Data for matches'!D:E,2,FALSE)))=0,"",IF(ISNA(VLOOKUP(I134,'Data for matches'!D:E,2,FALSE)),0,(VLOOKUP(I134,'Data for matches'!D:E,2,FALSE))))</f>
        <v>07889 565553</v>
      </c>
      <c r="K134" s="12" t="s">
        <v>217</v>
      </c>
    </row>
    <row r="135" spans="1:12" x14ac:dyDescent="0.3">
      <c r="A135" s="17">
        <f t="shared" si="2"/>
        <v>5</v>
      </c>
      <c r="B135" s="8">
        <v>44735</v>
      </c>
      <c r="C135" s="9" t="s">
        <v>2</v>
      </c>
      <c r="D135" s="9" t="s">
        <v>42</v>
      </c>
      <c r="E135" s="9" t="s">
        <v>38</v>
      </c>
      <c r="F135" s="9" t="s">
        <v>222</v>
      </c>
      <c r="H135" s="11">
        <v>0.77083333333333337</v>
      </c>
      <c r="I135" s="9" t="s">
        <v>126</v>
      </c>
      <c r="J135" s="9" t="str">
        <f>IF(IF(ISNA(VLOOKUP(I135,'Data for matches'!D:E,2,FALSE)),0,(VLOOKUP(I135,'Data for matches'!D:E,2,FALSE)))=0,"",IF(ISNA(VLOOKUP(I135,'Data for matches'!D:E,2,FALSE)),0,(VLOOKUP(I135,'Data for matches'!D:E,2,FALSE))))</f>
        <v>07734 299010</v>
      </c>
      <c r="K135" s="12" t="s">
        <v>211</v>
      </c>
    </row>
    <row r="136" spans="1:12" x14ac:dyDescent="0.3">
      <c r="A136" s="17">
        <f t="shared" si="2"/>
        <v>6</v>
      </c>
      <c r="B136" s="8">
        <v>44736</v>
      </c>
      <c r="C136" s="9" t="s">
        <v>2</v>
      </c>
      <c r="D136" s="9" t="s">
        <v>87</v>
      </c>
      <c r="E136" s="9" t="s">
        <v>160</v>
      </c>
      <c r="F136" s="9" t="s">
        <v>224</v>
      </c>
      <c r="H136" s="11">
        <v>0.77083333333333337</v>
      </c>
      <c r="I136" s="9" t="s">
        <v>13</v>
      </c>
      <c r="J136" s="9" t="str">
        <f>IF(IF(ISNA(VLOOKUP(I136,'Data for matches'!D:E,2,FALSE)),0,(VLOOKUP(I136,'Data for matches'!D:E,2,FALSE)))=0,"",IF(ISNA(VLOOKUP(I136,'Data for matches'!D:E,2,FALSE)),0,(VLOOKUP(I136,'Data for matches'!D:E,2,FALSE))))</f>
        <v>07980 620158</v>
      </c>
      <c r="K136" s="12" t="s">
        <v>214</v>
      </c>
    </row>
    <row r="137" spans="1:12" x14ac:dyDescent="0.3">
      <c r="A137" s="17">
        <f t="shared" si="2"/>
        <v>7</v>
      </c>
      <c r="B137" s="8">
        <v>44737</v>
      </c>
      <c r="C137" s="9" t="s">
        <v>125</v>
      </c>
      <c r="D137" s="9" t="s">
        <v>18</v>
      </c>
      <c r="E137" s="9" t="s">
        <v>248</v>
      </c>
      <c r="F137" s="9" t="s">
        <v>222</v>
      </c>
      <c r="H137" s="11">
        <v>0.5625</v>
      </c>
      <c r="I137" s="9" t="s">
        <v>20</v>
      </c>
      <c r="J137" s="9" t="str">
        <f>IF(IF(ISNA(VLOOKUP(I137,'Data for matches'!D:E,2,FALSE)),0,(VLOOKUP(I137,'Data for matches'!D:E,2,FALSE)))=0,"",IF(ISNA(VLOOKUP(I137,'Data for matches'!D:E,2,FALSE)),0,(VLOOKUP(I137,'Data for matches'!D:E,2,FALSE))))</f>
        <v>07882 013447</v>
      </c>
      <c r="K137" s="12" t="s">
        <v>238</v>
      </c>
    </row>
    <row r="138" spans="1:12" x14ac:dyDescent="0.3">
      <c r="A138" s="17">
        <f t="shared" si="2"/>
        <v>7</v>
      </c>
      <c r="B138" s="8">
        <v>44737</v>
      </c>
      <c r="C138" s="9" t="s">
        <v>2</v>
      </c>
      <c r="D138" s="9" t="s">
        <v>26</v>
      </c>
      <c r="E138" s="9" t="s">
        <v>19</v>
      </c>
      <c r="F138" s="9" t="s">
        <v>224</v>
      </c>
      <c r="G138" s="11">
        <v>0.4375</v>
      </c>
      <c r="I138" s="9" t="s">
        <v>13</v>
      </c>
      <c r="J138" s="9" t="str">
        <f>IF(IF(ISNA(VLOOKUP(I138,'Data for matches'!D:E,2,FALSE)),0,(VLOOKUP(I138,'Data for matches'!D:E,2,FALSE)))=0,"",IF(ISNA(VLOOKUP(I138,'Data for matches'!D:E,2,FALSE)),0,(VLOOKUP(I138,'Data for matches'!D:E,2,FALSE))))</f>
        <v>07980 620158</v>
      </c>
      <c r="K138" s="12" t="s">
        <v>208</v>
      </c>
    </row>
    <row r="139" spans="1:12" x14ac:dyDescent="0.3">
      <c r="A139" s="17">
        <f t="shared" si="2"/>
        <v>1</v>
      </c>
      <c r="B139" s="8">
        <v>44738</v>
      </c>
      <c r="C139" s="9" t="s">
        <v>2</v>
      </c>
      <c r="D139" s="9" t="s">
        <v>111</v>
      </c>
      <c r="E139" s="9" t="s">
        <v>4</v>
      </c>
      <c r="F139" s="9" t="s">
        <v>222</v>
      </c>
      <c r="G139" s="11">
        <v>0.4375</v>
      </c>
      <c r="I139" s="9" t="s">
        <v>21</v>
      </c>
      <c r="J139" s="9" t="str">
        <f>IF(IF(ISNA(VLOOKUP(I139,'Data for matches'!D:E,2,FALSE)),0,(VLOOKUP(I139,'Data for matches'!D:E,2,FALSE)))=0,"",IF(ISNA(VLOOKUP(I139,'Data for matches'!D:E,2,FALSE)),0,(VLOOKUP(I139,'Data for matches'!D:E,2,FALSE))))</f>
        <v>07710 105124</v>
      </c>
      <c r="K139" s="12" t="s">
        <v>212</v>
      </c>
    </row>
    <row r="140" spans="1:12" x14ac:dyDescent="0.3">
      <c r="A140" s="17">
        <f t="shared" si="2"/>
        <v>1</v>
      </c>
      <c r="B140" s="8">
        <v>44738</v>
      </c>
      <c r="C140" s="9" t="s">
        <v>107</v>
      </c>
      <c r="D140" s="9" t="s">
        <v>100</v>
      </c>
      <c r="E140" s="9" t="s">
        <v>79</v>
      </c>
      <c r="F140" s="9" t="s">
        <v>224</v>
      </c>
      <c r="H140" s="11">
        <v>0.58333333333333337</v>
      </c>
      <c r="I140" s="9" t="s">
        <v>202</v>
      </c>
      <c r="J140" s="9" t="str">
        <f>IF(IF(ISNA(VLOOKUP(I140,'Data for matches'!D:E,2,FALSE)),0,(VLOOKUP(I140,'Data for matches'!D:E,2,FALSE)))=0,"",IF(ISNA(VLOOKUP(I140,'Data for matches'!D:E,2,FALSE)),0,(VLOOKUP(I140,'Data for matches'!D:E,2,FALSE))))</f>
        <v>07960 014547</v>
      </c>
      <c r="K140" s="12">
        <v>2</v>
      </c>
      <c r="L140" s="13" t="s">
        <v>257</v>
      </c>
    </row>
    <row r="141" spans="1:12" x14ac:dyDescent="0.3">
      <c r="A141" s="17">
        <f t="shared" si="2"/>
        <v>1</v>
      </c>
      <c r="B141" s="8">
        <v>44738</v>
      </c>
      <c r="C141" s="9" t="s">
        <v>107</v>
      </c>
      <c r="D141" s="9" t="s">
        <v>219</v>
      </c>
      <c r="E141" s="9" t="s">
        <v>116</v>
      </c>
      <c r="F141" s="9" t="s">
        <v>224</v>
      </c>
      <c r="H141" s="11">
        <v>0.58333333333333337</v>
      </c>
      <c r="I141" s="9" t="s">
        <v>262</v>
      </c>
      <c r="J141" s="9" t="str">
        <f>IF(IF(ISNA(VLOOKUP(I141,'Data for matches'!D:E,2,FALSE)),0,(VLOOKUP(I141,'Data for matches'!D:E,2,FALSE)))=0,"",IF(ISNA(VLOOKUP(I141,'Data for matches'!D:E,2,FALSE)),0,(VLOOKUP(I141,'Data for matches'!D:E,2,FALSE))))</f>
        <v>07875 354733</v>
      </c>
      <c r="K141" s="12">
        <v>1</v>
      </c>
      <c r="L141" s="13" t="s">
        <v>258</v>
      </c>
    </row>
    <row r="142" spans="1:12" x14ac:dyDescent="0.3">
      <c r="A142" s="17">
        <f t="shared" si="2"/>
        <v>1</v>
      </c>
      <c r="B142" s="8">
        <v>44731</v>
      </c>
      <c r="C142" s="9" t="s">
        <v>107</v>
      </c>
      <c r="D142" s="9" t="s">
        <v>220</v>
      </c>
      <c r="E142" s="9" t="s">
        <v>73</v>
      </c>
      <c r="F142" s="9" t="s">
        <v>222</v>
      </c>
      <c r="H142" s="11">
        <v>0.54166666666666663</v>
      </c>
      <c r="I142" s="9" t="s">
        <v>203</v>
      </c>
      <c r="J142" s="9" t="str">
        <f>IF(IF(ISNA(VLOOKUP(I142,'Data for matches'!D:E,2,FALSE)),0,(VLOOKUP(I142,'Data for matches'!D:E,2,FALSE)))=0,"",IF(ISNA(VLOOKUP(I142,'Data for matches'!D:E,2,FALSE)),0,(VLOOKUP(I142,'Data for matches'!D:E,2,FALSE))))</f>
        <v>07711 104844</v>
      </c>
      <c r="K142" s="12" t="s">
        <v>261</v>
      </c>
      <c r="L142" s="13" t="s">
        <v>267</v>
      </c>
    </row>
    <row r="143" spans="1:12" x14ac:dyDescent="0.3">
      <c r="A143" s="17">
        <f t="shared" si="2"/>
        <v>2</v>
      </c>
      <c r="B143" s="8">
        <v>44739</v>
      </c>
      <c r="C143" s="9" t="s">
        <v>2</v>
      </c>
      <c r="D143" s="9" t="s">
        <v>0</v>
      </c>
      <c r="E143" s="9" t="s">
        <v>10</v>
      </c>
      <c r="F143" s="9" t="s">
        <v>222</v>
      </c>
      <c r="H143" s="11">
        <v>0.77083333333333337</v>
      </c>
      <c r="I143" s="9" t="s">
        <v>164</v>
      </c>
      <c r="J143" s="9" t="str">
        <f>IF(IF(ISNA(VLOOKUP(I143,'Data for matches'!D:E,2,FALSE)),0,(VLOOKUP(I143,'Data for matches'!D:E,2,FALSE)))=0,"",IF(ISNA(VLOOKUP(I143,'Data for matches'!D:E,2,FALSE)),0,(VLOOKUP(I143,'Data for matches'!D:E,2,FALSE))))</f>
        <v>07889 565553</v>
      </c>
      <c r="K143" s="12" t="s">
        <v>217</v>
      </c>
    </row>
    <row r="144" spans="1:12" x14ac:dyDescent="0.3">
      <c r="A144" s="17">
        <f t="shared" si="2"/>
        <v>2</v>
      </c>
      <c r="B144" s="8">
        <v>44739</v>
      </c>
      <c r="C144" s="9" t="s">
        <v>2</v>
      </c>
      <c r="D144" s="9" t="s">
        <v>109</v>
      </c>
      <c r="E144" s="9" t="s">
        <v>98</v>
      </c>
      <c r="F144" s="9" t="s">
        <v>222</v>
      </c>
      <c r="H144" s="11">
        <v>0.77083333333333337</v>
      </c>
      <c r="I144" s="9" t="s">
        <v>168</v>
      </c>
      <c r="J144" s="9" t="str">
        <f>IF(IF(ISNA(VLOOKUP(I144,'Data for matches'!D:E,2,FALSE)),0,(VLOOKUP(I144,'Data for matches'!D:E,2,FALSE)))=0,"",IF(ISNA(VLOOKUP(I144,'Data for matches'!D:E,2,FALSE)),0,(VLOOKUP(I144,'Data for matches'!D:E,2,FALSE))))</f>
        <v>07889 922277</v>
      </c>
      <c r="K144" s="12" t="s">
        <v>208</v>
      </c>
    </row>
    <row r="145" spans="1:11" x14ac:dyDescent="0.3">
      <c r="A145" s="17">
        <f t="shared" si="2"/>
        <v>2</v>
      </c>
      <c r="B145" s="8">
        <v>44739</v>
      </c>
      <c r="C145" s="9" t="s">
        <v>2</v>
      </c>
      <c r="D145" s="9" t="s">
        <v>14</v>
      </c>
      <c r="E145" s="9" t="s">
        <v>65</v>
      </c>
      <c r="F145" s="9" t="s">
        <v>224</v>
      </c>
      <c r="H145" s="11">
        <v>0.77083333333333337</v>
      </c>
      <c r="I145" s="9" t="s">
        <v>108</v>
      </c>
      <c r="J145" s="9" t="str">
        <f>IF(IF(ISNA(VLOOKUP(I145,'Data for matches'!D:E,2,FALSE)),0,(VLOOKUP(I145,'Data for matches'!D:E,2,FALSE)))=0,"",IF(ISNA(VLOOKUP(I145,'Data for matches'!D:E,2,FALSE)),0,(VLOOKUP(I145,'Data for matches'!D:E,2,FALSE))))</f>
        <v>07769 974909</v>
      </c>
      <c r="K145" s="12" t="s">
        <v>212</v>
      </c>
    </row>
    <row r="146" spans="1:11" x14ac:dyDescent="0.3">
      <c r="A146" s="17">
        <f t="shared" si="2"/>
        <v>3</v>
      </c>
      <c r="B146" s="8">
        <v>44740</v>
      </c>
      <c r="C146" s="9" t="s">
        <v>2</v>
      </c>
      <c r="D146" s="9" t="s">
        <v>23</v>
      </c>
      <c r="E146" s="9" t="s">
        <v>70</v>
      </c>
      <c r="F146" s="9" t="s">
        <v>222</v>
      </c>
      <c r="G146" s="11">
        <v>0.4375</v>
      </c>
      <c r="I146" s="9" t="s">
        <v>25</v>
      </c>
      <c r="J146" s="9" t="str">
        <f>IF(IF(ISNA(VLOOKUP(I146,'Data for matches'!D:E,2,FALSE)),0,(VLOOKUP(I146,'Data for matches'!D:E,2,FALSE)))=0,"",IF(ISNA(VLOOKUP(I146,'Data for matches'!D:E,2,FALSE)),0,(VLOOKUP(I146,'Data for matches'!D:E,2,FALSE))))</f>
        <v>07834 421242</v>
      </c>
      <c r="K146" s="12" t="s">
        <v>208</v>
      </c>
    </row>
    <row r="147" spans="1:11" x14ac:dyDescent="0.3">
      <c r="A147" s="17">
        <f t="shared" si="2"/>
        <v>3</v>
      </c>
      <c r="B147" s="8">
        <v>44740</v>
      </c>
      <c r="C147" s="9" t="s">
        <v>2</v>
      </c>
      <c r="D147" s="9" t="s">
        <v>16</v>
      </c>
      <c r="E147" s="9" t="s">
        <v>1</v>
      </c>
      <c r="F147" s="9" t="s">
        <v>222</v>
      </c>
      <c r="H147" s="11">
        <v>0.77083333333333337</v>
      </c>
      <c r="I147" s="9" t="s">
        <v>167</v>
      </c>
      <c r="J147" s="9" t="str">
        <f>IF(IF(ISNA(VLOOKUP(I147,'Data for matches'!D:E,2,FALSE)),0,(VLOOKUP(I147,'Data for matches'!D:E,2,FALSE)))=0,"",IF(ISNA(VLOOKUP(I147,'Data for matches'!D:E,2,FALSE)),0,(VLOOKUP(I147,'Data for matches'!D:E,2,FALSE))))</f>
        <v>07951 725943</v>
      </c>
      <c r="K147" s="12" t="s">
        <v>207</v>
      </c>
    </row>
    <row r="148" spans="1:11" x14ac:dyDescent="0.3">
      <c r="A148" s="17">
        <f t="shared" si="2"/>
        <v>3</v>
      </c>
      <c r="B148" s="8">
        <v>44740</v>
      </c>
      <c r="C148" s="9" t="s">
        <v>2</v>
      </c>
      <c r="D148" s="9" t="s">
        <v>42</v>
      </c>
      <c r="E148" s="9" t="s">
        <v>247</v>
      </c>
      <c r="F148" s="9" t="s">
        <v>224</v>
      </c>
      <c r="H148" s="11">
        <v>0.77083333333333337</v>
      </c>
      <c r="I148" s="9" t="s">
        <v>126</v>
      </c>
      <c r="J148" s="9" t="str">
        <f>IF(IF(ISNA(VLOOKUP(I148,'Data for matches'!D:E,2,FALSE)),0,(VLOOKUP(I148,'Data for matches'!D:E,2,FALSE)))=0,"",IF(ISNA(VLOOKUP(I148,'Data for matches'!D:E,2,FALSE)),0,(VLOOKUP(I148,'Data for matches'!D:E,2,FALSE))))</f>
        <v>07734 299010</v>
      </c>
      <c r="K148" s="12" t="s">
        <v>210</v>
      </c>
    </row>
    <row r="149" spans="1:11" x14ac:dyDescent="0.3">
      <c r="A149" s="17">
        <f t="shared" si="2"/>
        <v>4</v>
      </c>
      <c r="B149" s="8">
        <v>44741</v>
      </c>
      <c r="C149" s="9" t="s">
        <v>2</v>
      </c>
      <c r="D149" s="9" t="s">
        <v>28</v>
      </c>
      <c r="E149" s="9" t="s">
        <v>35</v>
      </c>
      <c r="F149" s="9" t="s">
        <v>224</v>
      </c>
      <c r="H149" s="11">
        <v>0.77083333333333337</v>
      </c>
      <c r="I149" s="9" t="s">
        <v>30</v>
      </c>
      <c r="J149" s="9" t="str">
        <f>IF(IF(ISNA(VLOOKUP(I149,'Data for matches'!D:E,2,FALSE)),0,(VLOOKUP(I149,'Data for matches'!D:E,2,FALSE)))=0,"",IF(ISNA(VLOOKUP(I149,'Data for matches'!D:E,2,FALSE)),0,(VLOOKUP(I149,'Data for matches'!D:E,2,FALSE))))</f>
        <v>07747 782972</v>
      </c>
      <c r="K149" s="12" t="s">
        <v>207</v>
      </c>
    </row>
    <row r="150" spans="1:11" x14ac:dyDescent="0.3">
      <c r="A150" s="17">
        <f t="shared" si="2"/>
        <v>4</v>
      </c>
      <c r="B150" s="8">
        <v>44741</v>
      </c>
      <c r="C150" s="9" t="s">
        <v>2</v>
      </c>
      <c r="D150" s="9" t="s">
        <v>85</v>
      </c>
      <c r="E150" s="9" t="s">
        <v>149</v>
      </c>
      <c r="F150" s="9" t="s">
        <v>224</v>
      </c>
      <c r="G150" s="11">
        <v>0.4375</v>
      </c>
      <c r="I150" s="9" t="s">
        <v>120</v>
      </c>
      <c r="J150" s="9" t="str">
        <f>IF(IF(ISNA(VLOOKUP(I150,'Data for matches'!D:E,2,FALSE)),0,(VLOOKUP(I150,'Data for matches'!D:E,2,FALSE)))=0,"",IF(ISNA(VLOOKUP(I150,'Data for matches'!D:E,2,FALSE)),0,(VLOOKUP(I150,'Data for matches'!D:E,2,FALSE))))</f>
        <v>07939 055880</v>
      </c>
      <c r="K150" s="12" t="s">
        <v>211</v>
      </c>
    </row>
    <row r="151" spans="1:11" x14ac:dyDescent="0.3">
      <c r="A151" s="17">
        <f t="shared" si="2"/>
        <v>5</v>
      </c>
      <c r="B151" s="8">
        <v>44742</v>
      </c>
      <c r="C151" s="9" t="s">
        <v>2</v>
      </c>
      <c r="D151" s="9" t="s">
        <v>135</v>
      </c>
      <c r="E151" s="9" t="s">
        <v>130</v>
      </c>
      <c r="F151" s="9" t="s">
        <v>222</v>
      </c>
      <c r="G151" s="11">
        <v>0.41666666666666669</v>
      </c>
      <c r="I151" s="9" t="s">
        <v>166</v>
      </c>
      <c r="J151" s="9" t="str">
        <f>IF(IF(ISNA(VLOOKUP(I151,'Data for matches'!D:E,2,FALSE)),0,(VLOOKUP(I151,'Data for matches'!D:E,2,FALSE)))=0,"",IF(ISNA(VLOOKUP(I151,'Data for matches'!D:E,2,FALSE)),0,(VLOOKUP(I151,'Data for matches'!D:E,2,FALSE))))</f>
        <v>07387 219962</v>
      </c>
      <c r="K151" s="12" t="s">
        <v>207</v>
      </c>
    </row>
    <row r="152" spans="1:11" x14ac:dyDescent="0.3">
      <c r="A152" s="17">
        <f t="shared" si="2"/>
        <v>5</v>
      </c>
      <c r="B152" s="8">
        <v>44742</v>
      </c>
      <c r="C152" s="9" t="s">
        <v>2</v>
      </c>
      <c r="D152" s="9" t="s">
        <v>110</v>
      </c>
      <c r="E152" s="9" t="s">
        <v>49</v>
      </c>
      <c r="F152" s="9" t="s">
        <v>224</v>
      </c>
      <c r="H152" s="11">
        <v>0.77083333333333337</v>
      </c>
      <c r="I152" s="9" t="s">
        <v>129</v>
      </c>
      <c r="J152" s="9" t="str">
        <f>IF(IF(ISNA(VLOOKUP(I152,'Data for matches'!D:E,2,FALSE)),0,(VLOOKUP(I152,'Data for matches'!D:E,2,FALSE)))=0,"",IF(ISNA(VLOOKUP(I152,'Data for matches'!D:E,2,FALSE)),0,(VLOOKUP(I152,'Data for matches'!D:E,2,FALSE))))</f>
        <v>07505 486375</v>
      </c>
      <c r="K152" s="12" t="s">
        <v>207</v>
      </c>
    </row>
    <row r="153" spans="1:11" x14ac:dyDescent="0.3">
      <c r="A153" s="17">
        <f t="shared" si="2"/>
        <v>6</v>
      </c>
      <c r="B153" s="8">
        <v>44743</v>
      </c>
      <c r="C153" s="9" t="s">
        <v>2</v>
      </c>
      <c r="D153" s="9" t="s">
        <v>84</v>
      </c>
      <c r="E153" s="9" t="s">
        <v>10</v>
      </c>
      <c r="F153" s="9" t="s">
        <v>222</v>
      </c>
      <c r="G153" s="11">
        <v>0.41666666666666669</v>
      </c>
      <c r="I153" s="9" t="s">
        <v>21</v>
      </c>
      <c r="J153" s="9" t="str">
        <f>IF(IF(ISNA(VLOOKUP(I153,'Data for matches'!D:E,2,FALSE)),0,(VLOOKUP(I153,'Data for matches'!D:E,2,FALSE)))=0,"",IF(ISNA(VLOOKUP(I153,'Data for matches'!D:E,2,FALSE)),0,(VLOOKUP(I153,'Data for matches'!D:E,2,FALSE))))</f>
        <v>07710 105124</v>
      </c>
      <c r="K153" s="12" t="s">
        <v>207</v>
      </c>
    </row>
    <row r="154" spans="1:11" x14ac:dyDescent="0.3">
      <c r="A154" s="17">
        <f t="shared" si="2"/>
        <v>6</v>
      </c>
      <c r="B154" s="8">
        <v>44743</v>
      </c>
      <c r="C154" s="9" t="s">
        <v>2</v>
      </c>
      <c r="D154" s="9" t="s">
        <v>7</v>
      </c>
      <c r="E154" s="9" t="s">
        <v>98</v>
      </c>
      <c r="F154" s="9" t="s">
        <v>222</v>
      </c>
      <c r="H154" s="11">
        <v>0.77083333333333337</v>
      </c>
      <c r="I154" s="9" t="s">
        <v>124</v>
      </c>
      <c r="J154" s="9" t="str">
        <f>IF(IF(ISNA(VLOOKUP(I154,'Data for matches'!D:E,2,FALSE)),0,(VLOOKUP(I154,'Data for matches'!D:E,2,FALSE)))=0,"",IF(ISNA(VLOOKUP(I154,'Data for matches'!D:E,2,FALSE)),0,(VLOOKUP(I154,'Data for matches'!D:E,2,FALSE))))</f>
        <v>07565 862903</v>
      </c>
      <c r="K154" s="12" t="s">
        <v>210</v>
      </c>
    </row>
    <row r="155" spans="1:11" x14ac:dyDescent="0.3">
      <c r="A155" s="17">
        <f t="shared" si="2"/>
        <v>6</v>
      </c>
      <c r="B155" s="8">
        <v>44743</v>
      </c>
      <c r="C155" s="9" t="s">
        <v>2</v>
      </c>
      <c r="D155" s="9" t="s">
        <v>9</v>
      </c>
      <c r="E155" s="9" t="s">
        <v>29</v>
      </c>
      <c r="F155" s="9" t="s">
        <v>224</v>
      </c>
      <c r="H155" s="11">
        <v>0.77083333333333337</v>
      </c>
      <c r="I155" s="9" t="s">
        <v>167</v>
      </c>
      <c r="J155" s="9" t="str">
        <f>IF(IF(ISNA(VLOOKUP(I155,'Data for matches'!D:E,2,FALSE)),0,(VLOOKUP(I155,'Data for matches'!D:E,2,FALSE)))=0,"",IF(ISNA(VLOOKUP(I155,'Data for matches'!D:E,2,FALSE)),0,(VLOOKUP(I155,'Data for matches'!D:E,2,FALSE))))</f>
        <v>07951 725943</v>
      </c>
      <c r="K155" s="12" t="s">
        <v>207</v>
      </c>
    </row>
    <row r="156" spans="1:11" x14ac:dyDescent="0.3">
      <c r="A156" s="17">
        <f t="shared" si="2"/>
        <v>7</v>
      </c>
      <c r="B156" s="8">
        <v>44744</v>
      </c>
      <c r="C156" s="9" t="s">
        <v>2</v>
      </c>
      <c r="D156" s="9" t="s">
        <v>26</v>
      </c>
      <c r="E156" s="9" t="s">
        <v>19</v>
      </c>
      <c r="F156" s="9" t="s">
        <v>222</v>
      </c>
      <c r="H156" s="11">
        <v>0.54166666666666663</v>
      </c>
      <c r="I156" s="9" t="s">
        <v>13</v>
      </c>
      <c r="J156" s="9" t="str">
        <f>IF(IF(ISNA(VLOOKUP(I156,'Data for matches'!D:E,2,FALSE)),0,(VLOOKUP(I156,'Data for matches'!D:E,2,FALSE)))=0,"",IF(ISNA(VLOOKUP(I156,'Data for matches'!D:E,2,FALSE)),0,(VLOOKUP(I156,'Data for matches'!D:E,2,FALSE))))</f>
        <v>07980 620158</v>
      </c>
      <c r="K156" s="12" t="s">
        <v>208</v>
      </c>
    </row>
    <row r="157" spans="1:11" x14ac:dyDescent="0.3">
      <c r="A157" s="17">
        <f t="shared" si="2"/>
        <v>7</v>
      </c>
      <c r="B157" s="8">
        <v>44744</v>
      </c>
      <c r="C157" s="9" t="s">
        <v>125</v>
      </c>
      <c r="D157" s="9" t="s">
        <v>102</v>
      </c>
      <c r="E157" s="9" t="s">
        <v>58</v>
      </c>
      <c r="F157" s="9" t="s">
        <v>224</v>
      </c>
      <c r="H157" s="11">
        <v>0.58333333333333337</v>
      </c>
      <c r="I157" s="9" t="s">
        <v>47</v>
      </c>
      <c r="J157" s="9" t="str">
        <f>IF(IF(ISNA(VLOOKUP(I157,'Data for matches'!D:E,2,FALSE)),0,(VLOOKUP(I157,'Data for matches'!D:E,2,FALSE)))=0,"",IF(ISNA(VLOOKUP(I157,'Data for matches'!D:E,2,FALSE)),0,(VLOOKUP(I157,'Data for matches'!D:E,2,FALSE))))</f>
        <v>07454 218360</v>
      </c>
      <c r="K157" s="12" t="s">
        <v>239</v>
      </c>
    </row>
    <row r="158" spans="1:11" x14ac:dyDescent="0.3">
      <c r="A158" s="17">
        <f t="shared" si="2"/>
        <v>1</v>
      </c>
      <c r="B158" s="8">
        <v>44745</v>
      </c>
      <c r="C158" s="9" t="s">
        <v>125</v>
      </c>
      <c r="D158" s="9" t="s">
        <v>28</v>
      </c>
      <c r="E158" s="9" t="s">
        <v>249</v>
      </c>
      <c r="F158" s="9" t="s">
        <v>224</v>
      </c>
      <c r="G158" s="11">
        <v>0.4375</v>
      </c>
      <c r="I158" s="9" t="s">
        <v>36</v>
      </c>
      <c r="J158" s="9" t="str">
        <f>IF(IF(ISNA(VLOOKUP(I158,'Data for matches'!D:E,2,FALSE)),0,(VLOOKUP(I158,'Data for matches'!D:E,2,FALSE)))=0,"",IF(ISNA(VLOOKUP(I158,'Data for matches'!D:E,2,FALSE)),0,(VLOOKUP(I158,'Data for matches'!D:E,2,FALSE))))</f>
        <v>07771 921458</v>
      </c>
      <c r="K158" s="12" t="s">
        <v>237</v>
      </c>
    </row>
    <row r="159" spans="1:11" x14ac:dyDescent="0.3">
      <c r="A159" s="17">
        <f t="shared" si="2"/>
        <v>1</v>
      </c>
      <c r="B159" s="8">
        <v>44745</v>
      </c>
      <c r="C159" s="9" t="s">
        <v>2</v>
      </c>
      <c r="D159" s="9" t="s">
        <v>9</v>
      </c>
      <c r="E159" s="9" t="s">
        <v>31</v>
      </c>
      <c r="F159" s="9" t="s">
        <v>222</v>
      </c>
      <c r="H159" s="11">
        <v>0.5625</v>
      </c>
      <c r="I159" s="9" t="s">
        <v>167</v>
      </c>
      <c r="J159" s="9" t="str">
        <f>IF(IF(ISNA(VLOOKUP(I159,'Data for matches'!D:E,2,FALSE)),0,(VLOOKUP(I159,'Data for matches'!D:E,2,FALSE)))=0,"",IF(ISNA(VLOOKUP(I159,'Data for matches'!D:E,2,FALSE)),0,(VLOOKUP(I159,'Data for matches'!D:E,2,FALSE))))</f>
        <v>07951 725943</v>
      </c>
      <c r="K159" s="12" t="s">
        <v>207</v>
      </c>
    </row>
    <row r="160" spans="1:11" x14ac:dyDescent="0.3">
      <c r="A160" s="17">
        <f t="shared" si="2"/>
        <v>2</v>
      </c>
      <c r="B160" s="8">
        <v>44746</v>
      </c>
      <c r="C160" s="9" t="s">
        <v>2</v>
      </c>
      <c r="D160" s="9" t="s">
        <v>111</v>
      </c>
      <c r="E160" s="9" t="s">
        <v>41</v>
      </c>
      <c r="F160" s="9" t="s">
        <v>222</v>
      </c>
      <c r="H160" s="11">
        <v>0.77083333333333337</v>
      </c>
      <c r="I160" s="9" t="s">
        <v>21</v>
      </c>
      <c r="J160" s="9" t="str">
        <f>IF(IF(ISNA(VLOOKUP(I160,'Data for matches'!D:E,2,FALSE)),0,(VLOOKUP(I160,'Data for matches'!D:E,2,FALSE)))=0,"",IF(ISNA(VLOOKUP(I160,'Data for matches'!D:E,2,FALSE)),0,(VLOOKUP(I160,'Data for matches'!D:E,2,FALSE))))</f>
        <v>07710 105124</v>
      </c>
      <c r="K160" s="12" t="s">
        <v>212</v>
      </c>
    </row>
    <row r="161" spans="1:12" x14ac:dyDescent="0.3">
      <c r="A161" s="17">
        <f t="shared" si="2"/>
        <v>2</v>
      </c>
      <c r="B161" s="8">
        <v>44746</v>
      </c>
      <c r="C161" s="9" t="s">
        <v>2</v>
      </c>
      <c r="D161" s="9" t="s">
        <v>87</v>
      </c>
      <c r="E161" s="9" t="s">
        <v>137</v>
      </c>
      <c r="F161" s="9" t="s">
        <v>224</v>
      </c>
      <c r="H161" s="11">
        <v>0.77083333333333337</v>
      </c>
      <c r="I161" s="9" t="s">
        <v>13</v>
      </c>
      <c r="J161" s="9" t="str">
        <f>IF(IF(ISNA(VLOOKUP(I161,'Data for matches'!D:E,2,FALSE)),0,(VLOOKUP(I161,'Data for matches'!D:E,2,FALSE)))=0,"",IF(ISNA(VLOOKUP(I161,'Data for matches'!D:E,2,FALSE)),0,(VLOOKUP(I161,'Data for matches'!D:E,2,FALSE))))</f>
        <v>07980 620158</v>
      </c>
      <c r="K161" s="12" t="s">
        <v>214</v>
      </c>
    </row>
    <row r="162" spans="1:12" x14ac:dyDescent="0.3">
      <c r="A162" s="17">
        <f t="shared" si="2"/>
        <v>3</v>
      </c>
      <c r="B162" s="8">
        <v>44747</v>
      </c>
      <c r="C162" s="9" t="s">
        <v>2</v>
      </c>
      <c r="D162" s="9" t="s">
        <v>9</v>
      </c>
      <c r="E162" s="9" t="s">
        <v>78</v>
      </c>
      <c r="F162" s="9" t="s">
        <v>224</v>
      </c>
      <c r="H162" s="11">
        <v>0.77083333333333337</v>
      </c>
      <c r="I162" s="9" t="s">
        <v>167</v>
      </c>
      <c r="J162" s="9" t="str">
        <f>IF(IF(ISNA(VLOOKUP(I162,'Data for matches'!D:E,2,FALSE)),0,(VLOOKUP(I162,'Data for matches'!D:E,2,FALSE)))=0,"",IF(ISNA(VLOOKUP(I162,'Data for matches'!D:E,2,FALSE)),0,(VLOOKUP(I162,'Data for matches'!D:E,2,FALSE))))</f>
        <v>07951 725943</v>
      </c>
      <c r="K162" s="12" t="s">
        <v>207</v>
      </c>
    </row>
    <row r="163" spans="1:12" x14ac:dyDescent="0.3">
      <c r="A163" s="17">
        <f t="shared" si="2"/>
        <v>3</v>
      </c>
      <c r="B163" s="8">
        <v>44747</v>
      </c>
      <c r="C163" s="9" t="s">
        <v>2</v>
      </c>
      <c r="D163" s="9" t="s">
        <v>42</v>
      </c>
      <c r="E163" s="9" t="s">
        <v>247</v>
      </c>
      <c r="F163" s="9" t="s">
        <v>222</v>
      </c>
      <c r="H163" s="11">
        <v>0.77083333333333337</v>
      </c>
      <c r="I163" s="9" t="s">
        <v>126</v>
      </c>
      <c r="J163" s="9" t="str">
        <f>IF(IF(ISNA(VLOOKUP(I163,'Data for matches'!D:E,2,FALSE)),0,(VLOOKUP(I163,'Data for matches'!D:E,2,FALSE)))=0,"",IF(ISNA(VLOOKUP(I163,'Data for matches'!D:E,2,FALSE)),0,(VLOOKUP(I163,'Data for matches'!D:E,2,FALSE))))</f>
        <v>07734 299010</v>
      </c>
      <c r="K163" s="12" t="s">
        <v>210</v>
      </c>
    </row>
    <row r="164" spans="1:12" x14ac:dyDescent="0.3">
      <c r="A164" s="17">
        <f t="shared" si="2"/>
        <v>3</v>
      </c>
      <c r="B164" s="8">
        <v>44747</v>
      </c>
      <c r="C164" s="9" t="s">
        <v>2</v>
      </c>
      <c r="D164" s="9" t="s">
        <v>23</v>
      </c>
      <c r="E164" s="9" t="s">
        <v>29</v>
      </c>
      <c r="F164" s="9" t="s">
        <v>222</v>
      </c>
      <c r="G164" s="11">
        <v>0.4375</v>
      </c>
      <c r="I164" s="9" t="s">
        <v>25</v>
      </c>
      <c r="J164" s="9" t="str">
        <f>IF(IF(ISNA(VLOOKUP(I164,'Data for matches'!D:E,2,FALSE)),0,(VLOOKUP(I164,'Data for matches'!D:E,2,FALSE)))=0,"",IF(ISNA(VLOOKUP(I164,'Data for matches'!D:E,2,FALSE)),0,(VLOOKUP(I164,'Data for matches'!D:E,2,FALSE))))</f>
        <v>07834 421242</v>
      </c>
      <c r="K164" s="12" t="s">
        <v>208</v>
      </c>
    </row>
    <row r="165" spans="1:12" x14ac:dyDescent="0.3">
      <c r="A165" s="17">
        <f t="shared" si="2"/>
        <v>4</v>
      </c>
      <c r="B165" s="8">
        <v>44748</v>
      </c>
      <c r="C165" s="9" t="s">
        <v>2</v>
      </c>
      <c r="D165" s="9" t="s">
        <v>28</v>
      </c>
      <c r="E165" s="9" t="s">
        <v>60</v>
      </c>
      <c r="F165" s="9" t="s">
        <v>224</v>
      </c>
      <c r="H165" s="11">
        <v>0.77083333333333337</v>
      </c>
      <c r="I165" s="9" t="s">
        <v>30</v>
      </c>
      <c r="J165" s="9" t="str">
        <f>IF(IF(ISNA(VLOOKUP(I165,'Data for matches'!D:E,2,FALSE)),0,(VLOOKUP(I165,'Data for matches'!D:E,2,FALSE)))=0,"",IF(ISNA(VLOOKUP(I165,'Data for matches'!D:E,2,FALSE)),0,(VLOOKUP(I165,'Data for matches'!D:E,2,FALSE))))</f>
        <v>07747 782972</v>
      </c>
      <c r="K165" s="12" t="s">
        <v>207</v>
      </c>
    </row>
    <row r="166" spans="1:12" x14ac:dyDescent="0.3">
      <c r="A166" s="17">
        <f t="shared" si="2"/>
        <v>4</v>
      </c>
      <c r="B166" s="8">
        <v>44748</v>
      </c>
      <c r="C166" s="9" t="s">
        <v>2</v>
      </c>
      <c r="D166" s="9" t="s">
        <v>110</v>
      </c>
      <c r="E166" s="9" t="s">
        <v>10</v>
      </c>
      <c r="F166" s="9" t="s">
        <v>222</v>
      </c>
      <c r="H166" s="11">
        <v>0.77083333333333337</v>
      </c>
      <c r="I166" s="9" t="s">
        <v>129</v>
      </c>
      <c r="J166" s="9" t="str">
        <f>IF(IF(ISNA(VLOOKUP(I166,'Data for matches'!D:E,2,FALSE)),0,(VLOOKUP(I166,'Data for matches'!D:E,2,FALSE)))=0,"",IF(ISNA(VLOOKUP(I166,'Data for matches'!D:E,2,FALSE)),0,(VLOOKUP(I166,'Data for matches'!D:E,2,FALSE))))</f>
        <v>07505 486375</v>
      </c>
      <c r="K166" s="12" t="s">
        <v>207</v>
      </c>
    </row>
    <row r="167" spans="1:12" x14ac:dyDescent="0.3">
      <c r="A167" s="17">
        <f t="shared" si="2"/>
        <v>5</v>
      </c>
      <c r="B167" s="8">
        <v>44749</v>
      </c>
      <c r="C167" s="9" t="s">
        <v>2</v>
      </c>
      <c r="D167" s="9" t="s">
        <v>112</v>
      </c>
      <c r="E167" s="9" t="s">
        <v>62</v>
      </c>
      <c r="F167" s="9" t="s">
        <v>224</v>
      </c>
      <c r="G167" s="11">
        <v>0.4375</v>
      </c>
      <c r="I167" s="9" t="s">
        <v>120</v>
      </c>
      <c r="J167" s="9" t="str">
        <f>IF(IF(ISNA(VLOOKUP(I167,'Data for matches'!D:E,2,FALSE)),0,(VLOOKUP(I167,'Data for matches'!D:E,2,FALSE)))=0,"",IF(ISNA(VLOOKUP(I167,'Data for matches'!D:E,2,FALSE)),0,(VLOOKUP(I167,'Data for matches'!D:E,2,FALSE))))</f>
        <v>07939 055880</v>
      </c>
      <c r="K167" s="12" t="s">
        <v>208</v>
      </c>
    </row>
    <row r="168" spans="1:12" x14ac:dyDescent="0.3">
      <c r="A168" s="17">
        <f t="shared" si="2"/>
        <v>5</v>
      </c>
      <c r="B168" s="8">
        <v>44749</v>
      </c>
      <c r="C168" s="9" t="s">
        <v>2</v>
      </c>
      <c r="D168" s="9" t="s">
        <v>3</v>
      </c>
      <c r="E168" s="9" t="s">
        <v>70</v>
      </c>
      <c r="F168" s="9" t="s">
        <v>224</v>
      </c>
      <c r="H168" s="11">
        <v>0.77083333333333337</v>
      </c>
      <c r="I168" s="9" t="s">
        <v>6</v>
      </c>
      <c r="J168" s="9" t="str">
        <f>IF(IF(ISNA(VLOOKUP(I168,'Data for matches'!D:E,2,FALSE)),0,(VLOOKUP(I168,'Data for matches'!D:E,2,FALSE)))=0,"",IF(ISNA(VLOOKUP(I168,'Data for matches'!D:E,2,FALSE)),0,(VLOOKUP(I168,'Data for matches'!D:E,2,FALSE))))</f>
        <v>07950 998631</v>
      </c>
      <c r="K168" s="12" t="s">
        <v>213</v>
      </c>
    </row>
    <row r="169" spans="1:12" x14ac:dyDescent="0.3">
      <c r="A169" s="17">
        <f t="shared" si="2"/>
        <v>5</v>
      </c>
      <c r="B169" s="8">
        <v>44749</v>
      </c>
      <c r="C169" s="9" t="s">
        <v>2</v>
      </c>
      <c r="D169" s="9" t="s">
        <v>135</v>
      </c>
      <c r="E169" s="9" t="s">
        <v>29</v>
      </c>
      <c r="F169" s="9" t="s">
        <v>222</v>
      </c>
      <c r="G169" s="11">
        <v>0.4375</v>
      </c>
      <c r="I169" s="9" t="s">
        <v>166</v>
      </c>
      <c r="J169" s="9" t="str">
        <f>IF(IF(ISNA(VLOOKUP(I169,'Data for matches'!D:E,2,FALSE)),0,(VLOOKUP(I169,'Data for matches'!D:E,2,FALSE)))=0,"",IF(ISNA(VLOOKUP(I169,'Data for matches'!D:E,2,FALSE)),0,(VLOOKUP(I169,'Data for matches'!D:E,2,FALSE))))</f>
        <v>07387 219962</v>
      </c>
      <c r="K169" s="12" t="s">
        <v>207</v>
      </c>
    </row>
    <row r="170" spans="1:12" x14ac:dyDescent="0.3">
      <c r="A170" s="17">
        <f t="shared" si="2"/>
        <v>6</v>
      </c>
      <c r="B170" s="8">
        <v>44750</v>
      </c>
      <c r="C170" s="9" t="s">
        <v>2</v>
      </c>
      <c r="D170" s="9" t="s">
        <v>16</v>
      </c>
      <c r="E170" s="9" t="s">
        <v>49</v>
      </c>
      <c r="F170" s="9" t="s">
        <v>222</v>
      </c>
      <c r="H170" s="11">
        <v>0.77083333333333337</v>
      </c>
      <c r="I170" s="9" t="s">
        <v>167</v>
      </c>
      <c r="J170" s="9" t="str">
        <f>IF(IF(ISNA(VLOOKUP(I170,'Data for matches'!D:E,2,FALSE)),0,(VLOOKUP(I170,'Data for matches'!D:E,2,FALSE)))=0,"",IF(ISNA(VLOOKUP(I170,'Data for matches'!D:E,2,FALSE)),0,(VLOOKUP(I170,'Data for matches'!D:E,2,FALSE))))</f>
        <v>07951 725943</v>
      </c>
      <c r="K170" s="12" t="s">
        <v>207</v>
      </c>
    </row>
    <row r="171" spans="1:12" x14ac:dyDescent="0.3">
      <c r="A171" s="17">
        <f t="shared" si="2"/>
        <v>6</v>
      </c>
      <c r="B171" s="8">
        <v>44750</v>
      </c>
      <c r="C171" s="9" t="s">
        <v>2</v>
      </c>
      <c r="D171" s="9" t="s">
        <v>18</v>
      </c>
      <c r="E171" s="9" t="s">
        <v>50</v>
      </c>
      <c r="F171" s="9" t="s">
        <v>222</v>
      </c>
      <c r="H171" s="11">
        <v>0.77083333333333337</v>
      </c>
      <c r="I171" s="9" t="s">
        <v>20</v>
      </c>
      <c r="J171" s="9" t="str">
        <f>IF(IF(ISNA(VLOOKUP(I171,'Data for matches'!D:E,2,FALSE)),0,(VLOOKUP(I171,'Data for matches'!D:E,2,FALSE)))=0,"",IF(ISNA(VLOOKUP(I171,'Data for matches'!D:E,2,FALSE)),0,(VLOOKUP(I171,'Data for matches'!D:E,2,FALSE))))</f>
        <v>07882 013447</v>
      </c>
      <c r="K171" s="12" t="s">
        <v>208</v>
      </c>
    </row>
    <row r="172" spans="1:12" x14ac:dyDescent="0.3">
      <c r="A172" s="17">
        <f t="shared" si="2"/>
        <v>6</v>
      </c>
      <c r="B172" s="8">
        <v>44750</v>
      </c>
      <c r="C172" s="9" t="s">
        <v>2</v>
      </c>
      <c r="D172" s="9" t="s">
        <v>85</v>
      </c>
      <c r="E172" s="9" t="s">
        <v>24</v>
      </c>
      <c r="F172" s="9" t="s">
        <v>222</v>
      </c>
      <c r="G172" s="11">
        <v>0.45833333333333331</v>
      </c>
      <c r="I172" s="9" t="s">
        <v>120</v>
      </c>
      <c r="J172" s="9" t="str">
        <f>IF(IF(ISNA(VLOOKUP(I172,'Data for matches'!D:E,2,FALSE)),0,(VLOOKUP(I172,'Data for matches'!D:E,2,FALSE)))=0,"",IF(ISNA(VLOOKUP(I172,'Data for matches'!D:E,2,FALSE)),0,(VLOOKUP(I172,'Data for matches'!D:E,2,FALSE))))</f>
        <v>07939 055880</v>
      </c>
      <c r="K172" s="12" t="s">
        <v>211</v>
      </c>
    </row>
    <row r="173" spans="1:12" x14ac:dyDescent="0.3">
      <c r="A173" s="17">
        <f t="shared" si="2"/>
        <v>6</v>
      </c>
      <c r="B173" s="8">
        <v>44750</v>
      </c>
      <c r="C173" s="9" t="s">
        <v>2</v>
      </c>
      <c r="D173" s="9" t="s">
        <v>11</v>
      </c>
      <c r="E173" s="9" t="s">
        <v>93</v>
      </c>
      <c r="F173" s="9" t="s">
        <v>222</v>
      </c>
      <c r="H173" s="11">
        <v>0.77083333333333337</v>
      </c>
      <c r="I173" s="9" t="s">
        <v>13</v>
      </c>
      <c r="J173" s="9" t="str">
        <f>IF(IF(ISNA(VLOOKUP(I173,'Data for matches'!D:E,2,FALSE)),0,(VLOOKUP(I173,'Data for matches'!D:E,2,FALSE)))=0,"",IF(ISNA(VLOOKUP(I173,'Data for matches'!D:E,2,FALSE)),0,(VLOOKUP(I173,'Data for matches'!D:E,2,FALSE))))</f>
        <v>07980 620158</v>
      </c>
      <c r="K173" s="12" t="s">
        <v>212</v>
      </c>
    </row>
    <row r="174" spans="1:12" x14ac:dyDescent="0.3">
      <c r="A174" s="17">
        <f t="shared" si="2"/>
        <v>7</v>
      </c>
      <c r="B174" s="8">
        <v>44751</v>
      </c>
      <c r="C174" s="9" t="s">
        <v>125</v>
      </c>
      <c r="D174" s="9" t="s">
        <v>28</v>
      </c>
      <c r="E174" s="9" t="s">
        <v>251</v>
      </c>
      <c r="F174" s="9" t="s">
        <v>224</v>
      </c>
      <c r="G174" s="11">
        <v>0.41666666666666669</v>
      </c>
      <c r="I174" s="9" t="s">
        <v>36</v>
      </c>
      <c r="J174" s="9" t="str">
        <f>IF(IF(ISNA(VLOOKUP(I174,'Data for matches'!D:E,2,FALSE)),0,(VLOOKUP(I174,'Data for matches'!D:E,2,FALSE)))=0,"",IF(ISNA(VLOOKUP(I174,'Data for matches'!D:E,2,FALSE)),0,(VLOOKUP(I174,'Data for matches'!D:E,2,FALSE))))</f>
        <v>07771 921458</v>
      </c>
      <c r="K174" s="12" t="s">
        <v>237</v>
      </c>
      <c r="L174" s="13" t="s">
        <v>253</v>
      </c>
    </row>
    <row r="175" spans="1:12" ht="15" customHeight="1" x14ac:dyDescent="0.3">
      <c r="A175" s="17">
        <f t="shared" si="2"/>
        <v>7</v>
      </c>
      <c r="B175" s="8">
        <v>44751</v>
      </c>
      <c r="C175" s="9" t="s">
        <v>2</v>
      </c>
      <c r="D175" s="9" t="s">
        <v>110</v>
      </c>
      <c r="E175" s="9" t="s">
        <v>78</v>
      </c>
      <c r="F175" s="9" t="s">
        <v>222</v>
      </c>
      <c r="H175" s="11">
        <v>0.5625</v>
      </c>
      <c r="I175" s="9" t="s">
        <v>129</v>
      </c>
      <c r="J175" s="9" t="str">
        <f>IF(IF(ISNA(VLOOKUP(I175,'Data for matches'!D:E,2,FALSE)),0,(VLOOKUP(I175,'Data for matches'!D:E,2,FALSE)))=0,"",IF(ISNA(VLOOKUP(I175,'Data for matches'!D:E,2,FALSE)),0,(VLOOKUP(I175,'Data for matches'!D:E,2,FALSE))))</f>
        <v>07505 486375</v>
      </c>
      <c r="K175" s="12" t="s">
        <v>207</v>
      </c>
    </row>
    <row r="176" spans="1:12" ht="15" customHeight="1" x14ac:dyDescent="0.3">
      <c r="A176" s="17">
        <f t="shared" si="2"/>
        <v>7</v>
      </c>
      <c r="B176" s="8">
        <v>44751</v>
      </c>
      <c r="C176" s="9" t="s">
        <v>218</v>
      </c>
      <c r="F176" s="9" t="s">
        <v>224</v>
      </c>
      <c r="I176" s="9" t="s">
        <v>159</v>
      </c>
      <c r="J176" s="9" t="str">
        <f>IF(IF(ISNA(VLOOKUP(I176,'Data for matches'!D:E,2,FALSE)),0,(VLOOKUP(I176,'Data for matches'!D:E,2,FALSE)))=0,"",IF(ISNA(VLOOKUP(I176,'Data for matches'!D:E,2,FALSE)),0,(VLOOKUP(I176,'Data for matches'!D:E,2,FALSE))))</f>
        <v/>
      </c>
      <c r="L176" s="13" t="s">
        <v>252</v>
      </c>
    </row>
    <row r="177" spans="1:12" x14ac:dyDescent="0.3">
      <c r="A177" s="17">
        <f t="shared" si="2"/>
        <v>1</v>
      </c>
      <c r="B177" s="8">
        <v>44752</v>
      </c>
      <c r="C177" s="9" t="s">
        <v>218</v>
      </c>
      <c r="F177" s="9" t="s">
        <v>224</v>
      </c>
      <c r="I177" s="9" t="s">
        <v>159</v>
      </c>
      <c r="J177" s="9" t="str">
        <f>IF(IF(ISNA(VLOOKUP(I177,'Data for matches'!D:E,2,FALSE)),0,(VLOOKUP(I177,'Data for matches'!D:E,2,FALSE)))=0,"",IF(ISNA(VLOOKUP(I177,'Data for matches'!D:E,2,FALSE)),0,(VLOOKUP(I177,'Data for matches'!D:E,2,FALSE))))</f>
        <v/>
      </c>
      <c r="L177" s="13" t="s">
        <v>252</v>
      </c>
    </row>
    <row r="178" spans="1:12" x14ac:dyDescent="0.3">
      <c r="A178" s="17">
        <f t="shared" si="2"/>
        <v>1</v>
      </c>
      <c r="B178" s="8">
        <v>44752</v>
      </c>
      <c r="C178" s="9" t="s">
        <v>2</v>
      </c>
      <c r="D178" s="9" t="s">
        <v>40</v>
      </c>
      <c r="E178" s="9" t="s">
        <v>66</v>
      </c>
      <c r="F178" s="9" t="s">
        <v>222</v>
      </c>
      <c r="G178" s="11">
        <v>0.41666666666666669</v>
      </c>
      <c r="I178" s="9" t="s">
        <v>13</v>
      </c>
      <c r="J178" s="9" t="str">
        <f>IF(IF(ISNA(VLOOKUP(I178,'Data for matches'!D:E,2,FALSE)),0,(VLOOKUP(I178,'Data for matches'!D:E,2,FALSE)))=0,"",IF(ISNA(VLOOKUP(I178,'Data for matches'!D:E,2,FALSE)),0,(VLOOKUP(I178,'Data for matches'!D:E,2,FALSE))))</f>
        <v>07980 620158</v>
      </c>
      <c r="K178" s="12" t="s">
        <v>208</v>
      </c>
    </row>
    <row r="179" spans="1:12" x14ac:dyDescent="0.3">
      <c r="A179" s="17">
        <f t="shared" si="2"/>
        <v>2</v>
      </c>
      <c r="B179" s="8">
        <v>44753</v>
      </c>
      <c r="C179" s="9" t="s">
        <v>2</v>
      </c>
      <c r="D179" s="9" t="s">
        <v>28</v>
      </c>
      <c r="E179" s="9" t="s">
        <v>10</v>
      </c>
      <c r="F179" s="9" t="s">
        <v>224</v>
      </c>
      <c r="H179" s="11">
        <v>0.77083333333333337</v>
      </c>
      <c r="I179" s="9" t="s">
        <v>30</v>
      </c>
      <c r="J179" s="9" t="str">
        <f>IF(IF(ISNA(VLOOKUP(I179,'Data for matches'!D:E,2,FALSE)),0,(VLOOKUP(I179,'Data for matches'!D:E,2,FALSE)))=0,"",IF(ISNA(VLOOKUP(I179,'Data for matches'!D:E,2,FALSE)),0,(VLOOKUP(I179,'Data for matches'!D:E,2,FALSE))))</f>
        <v>07747 782972</v>
      </c>
      <c r="K179" s="12" t="s">
        <v>207</v>
      </c>
    </row>
    <row r="180" spans="1:12" x14ac:dyDescent="0.3">
      <c r="A180" s="17">
        <f t="shared" si="2"/>
        <v>2</v>
      </c>
      <c r="B180" s="8">
        <v>44753</v>
      </c>
      <c r="C180" s="9" t="s">
        <v>2</v>
      </c>
      <c r="D180" s="9" t="s">
        <v>110</v>
      </c>
      <c r="E180" s="9" t="s">
        <v>49</v>
      </c>
      <c r="F180" s="9" t="s">
        <v>222</v>
      </c>
      <c r="H180" s="11">
        <v>0.77083333333333337</v>
      </c>
      <c r="I180" s="9" t="s">
        <v>129</v>
      </c>
      <c r="J180" s="9" t="str">
        <f>IF(IF(ISNA(VLOOKUP(I180,'Data for matches'!D:E,2,FALSE)),0,(VLOOKUP(I180,'Data for matches'!D:E,2,FALSE)))=0,"",IF(ISNA(VLOOKUP(I180,'Data for matches'!D:E,2,FALSE)),0,(VLOOKUP(I180,'Data for matches'!D:E,2,FALSE))))</f>
        <v>07505 486375</v>
      </c>
      <c r="K180" s="12" t="s">
        <v>207</v>
      </c>
    </row>
    <row r="181" spans="1:12" x14ac:dyDescent="0.3">
      <c r="A181" s="17">
        <f t="shared" si="2"/>
        <v>3</v>
      </c>
      <c r="B181" s="8">
        <v>44754</v>
      </c>
      <c r="C181" s="9" t="s">
        <v>2</v>
      </c>
      <c r="D181" s="9" t="s">
        <v>135</v>
      </c>
      <c r="E181" s="9" t="s">
        <v>254</v>
      </c>
      <c r="F181" s="9" t="s">
        <v>224</v>
      </c>
      <c r="G181" s="11">
        <v>0.41666666666666669</v>
      </c>
      <c r="I181" s="9" t="s">
        <v>166</v>
      </c>
      <c r="J181" s="9" t="str">
        <f>IF(IF(ISNA(VLOOKUP(I181,'Data for matches'!D:E,2,FALSE)),0,(VLOOKUP(I181,'Data for matches'!D:E,2,FALSE)))=0,"",IF(ISNA(VLOOKUP(I181,'Data for matches'!D:E,2,FALSE)),0,(VLOOKUP(I181,'Data for matches'!D:E,2,FALSE))))</f>
        <v>07387 219962</v>
      </c>
      <c r="K181" s="12" t="s">
        <v>207</v>
      </c>
    </row>
    <row r="182" spans="1:12" x14ac:dyDescent="0.3">
      <c r="A182" s="17">
        <f t="shared" si="2"/>
        <v>3</v>
      </c>
      <c r="B182" s="8">
        <v>44754</v>
      </c>
      <c r="C182" s="9" t="s">
        <v>2</v>
      </c>
      <c r="D182" s="9" t="s">
        <v>26</v>
      </c>
      <c r="E182" s="9" t="s">
        <v>1</v>
      </c>
      <c r="F182" s="9" t="s">
        <v>224</v>
      </c>
      <c r="H182" s="11">
        <v>0.77083333333333337</v>
      </c>
      <c r="I182" s="9" t="s">
        <v>13</v>
      </c>
      <c r="J182" s="9" t="str">
        <f>IF(IF(ISNA(VLOOKUP(I182,'Data for matches'!D:E,2,FALSE)),0,(VLOOKUP(I182,'Data for matches'!D:E,2,FALSE)))=0,"",IF(ISNA(VLOOKUP(I182,'Data for matches'!D:E,2,FALSE)),0,(VLOOKUP(I182,'Data for matches'!D:E,2,FALSE))))</f>
        <v>07980 620158</v>
      </c>
      <c r="K182" s="12" t="s">
        <v>208</v>
      </c>
    </row>
    <row r="183" spans="1:12" x14ac:dyDescent="0.3">
      <c r="A183" s="17">
        <f t="shared" si="2"/>
        <v>3</v>
      </c>
      <c r="B183" s="8">
        <v>44754</v>
      </c>
      <c r="C183" s="9" t="s">
        <v>2</v>
      </c>
      <c r="D183" s="9" t="s">
        <v>3</v>
      </c>
      <c r="E183" s="9" t="s">
        <v>68</v>
      </c>
      <c r="F183" s="9" t="s">
        <v>222</v>
      </c>
      <c r="H183" s="11">
        <v>0.77083333333333337</v>
      </c>
      <c r="I183" s="9" t="s">
        <v>6</v>
      </c>
      <c r="J183" s="9" t="str">
        <f>IF(IF(ISNA(VLOOKUP(I183,'Data for matches'!D:E,2,FALSE)),0,(VLOOKUP(I183,'Data for matches'!D:E,2,FALSE)))=0,"",IF(ISNA(VLOOKUP(I183,'Data for matches'!D:E,2,FALSE)),0,(VLOOKUP(I183,'Data for matches'!D:E,2,FALSE))))</f>
        <v>07950 998631</v>
      </c>
      <c r="K183" s="12" t="s">
        <v>213</v>
      </c>
    </row>
    <row r="184" spans="1:12" x14ac:dyDescent="0.3">
      <c r="A184" s="17">
        <f t="shared" si="2"/>
        <v>3</v>
      </c>
      <c r="B184" s="8">
        <v>44754</v>
      </c>
      <c r="C184" s="9" t="s">
        <v>2</v>
      </c>
      <c r="D184" s="9" t="s">
        <v>111</v>
      </c>
      <c r="E184" s="9" t="s">
        <v>243</v>
      </c>
      <c r="F184" s="9" t="s">
        <v>222</v>
      </c>
      <c r="H184" s="11">
        <v>0.77083333333333337</v>
      </c>
      <c r="I184" s="9" t="s">
        <v>21</v>
      </c>
      <c r="J184" s="9" t="str">
        <f>IF(IF(ISNA(VLOOKUP(I184,'Data for matches'!D:E,2,FALSE)),0,(VLOOKUP(I184,'Data for matches'!D:E,2,FALSE)))=0,"",IF(ISNA(VLOOKUP(I184,'Data for matches'!D:E,2,FALSE)),0,(VLOOKUP(I184,'Data for matches'!D:E,2,FALSE))))</f>
        <v>07710 105124</v>
      </c>
      <c r="K184" s="12" t="s">
        <v>212</v>
      </c>
    </row>
    <row r="185" spans="1:12" x14ac:dyDescent="0.3">
      <c r="A185" s="17">
        <f t="shared" si="2"/>
        <v>4</v>
      </c>
      <c r="B185" s="8">
        <v>44755</v>
      </c>
      <c r="C185" s="9" t="s">
        <v>2</v>
      </c>
      <c r="D185" s="9" t="s">
        <v>0</v>
      </c>
      <c r="E185" s="9" t="s">
        <v>49</v>
      </c>
      <c r="F185" s="9" t="s">
        <v>224</v>
      </c>
      <c r="H185" s="11">
        <v>0.77083333333333337</v>
      </c>
      <c r="I185" s="9" t="s">
        <v>164</v>
      </c>
      <c r="J185" s="9" t="str">
        <f>IF(IF(ISNA(VLOOKUP(I185,'Data for matches'!D:E,2,FALSE)),0,(VLOOKUP(I185,'Data for matches'!D:E,2,FALSE)))=0,"",IF(ISNA(VLOOKUP(I185,'Data for matches'!D:E,2,FALSE)),0,(VLOOKUP(I185,'Data for matches'!D:E,2,FALSE))))</f>
        <v>07889 565553</v>
      </c>
      <c r="K185" s="12" t="s">
        <v>217</v>
      </c>
    </row>
    <row r="186" spans="1:12" x14ac:dyDescent="0.3">
      <c r="A186" s="17">
        <f t="shared" si="2"/>
        <v>4</v>
      </c>
      <c r="B186" s="8">
        <v>44755</v>
      </c>
      <c r="C186" s="9" t="s">
        <v>2</v>
      </c>
      <c r="D186" s="9" t="s">
        <v>112</v>
      </c>
      <c r="E186" s="9" t="s">
        <v>78</v>
      </c>
      <c r="F186" s="9" t="s">
        <v>224</v>
      </c>
      <c r="G186" s="11">
        <v>0.4375</v>
      </c>
      <c r="I186" s="9" t="s">
        <v>120</v>
      </c>
      <c r="J186" s="9" t="str">
        <f>IF(IF(ISNA(VLOOKUP(I186,'Data for matches'!D:E,2,FALSE)),0,(VLOOKUP(I186,'Data for matches'!D:E,2,FALSE)))=0,"",IF(ISNA(VLOOKUP(I186,'Data for matches'!D:E,2,FALSE)),0,(VLOOKUP(I186,'Data for matches'!D:E,2,FALSE))))</f>
        <v>07939 055880</v>
      </c>
      <c r="K186" s="12" t="s">
        <v>208</v>
      </c>
    </row>
    <row r="187" spans="1:12" x14ac:dyDescent="0.3">
      <c r="A187" s="17">
        <f t="shared" si="2"/>
        <v>5</v>
      </c>
      <c r="B187" s="8">
        <v>44756</v>
      </c>
      <c r="C187" s="9" t="s">
        <v>2</v>
      </c>
      <c r="D187" s="9" t="s">
        <v>11</v>
      </c>
      <c r="E187" s="9" t="s">
        <v>98</v>
      </c>
      <c r="F187" s="9" t="s">
        <v>224</v>
      </c>
      <c r="H187" s="11">
        <v>0.77083333333333337</v>
      </c>
      <c r="I187" s="9" t="s">
        <v>13</v>
      </c>
      <c r="J187" s="9" t="str">
        <f>IF(IF(ISNA(VLOOKUP(I187,'Data for matches'!D:E,2,FALSE)),0,(VLOOKUP(I187,'Data for matches'!D:E,2,FALSE)))=0,"",IF(ISNA(VLOOKUP(I187,'Data for matches'!D:E,2,FALSE)),0,(VLOOKUP(I187,'Data for matches'!D:E,2,FALSE))))</f>
        <v>07980 620158</v>
      </c>
      <c r="K187" s="12" t="s">
        <v>212</v>
      </c>
    </row>
    <row r="188" spans="1:12" x14ac:dyDescent="0.3">
      <c r="A188" s="17">
        <f t="shared" si="2"/>
        <v>5</v>
      </c>
      <c r="B188" s="8">
        <v>44756</v>
      </c>
      <c r="C188" s="9" t="s">
        <v>2</v>
      </c>
      <c r="D188" s="9" t="s">
        <v>7</v>
      </c>
      <c r="E188" s="9" t="s">
        <v>32</v>
      </c>
      <c r="F188" s="9" t="s">
        <v>222</v>
      </c>
      <c r="H188" s="11">
        <v>0.77083333333333337</v>
      </c>
      <c r="I188" s="9" t="s">
        <v>124</v>
      </c>
      <c r="J188" s="9" t="str">
        <f>IF(IF(ISNA(VLOOKUP(I188,'Data for matches'!D:E,2,FALSE)),0,(VLOOKUP(I188,'Data for matches'!D:E,2,FALSE)))=0,"",IF(ISNA(VLOOKUP(I188,'Data for matches'!D:E,2,FALSE)),0,(VLOOKUP(I188,'Data for matches'!D:E,2,FALSE))))</f>
        <v>07565 862903</v>
      </c>
      <c r="K188" s="12" t="s">
        <v>210</v>
      </c>
    </row>
    <row r="189" spans="1:12" x14ac:dyDescent="0.3">
      <c r="A189" s="17">
        <f t="shared" si="2"/>
        <v>7</v>
      </c>
      <c r="B189" s="8">
        <v>44758</v>
      </c>
      <c r="C189" s="9" t="s">
        <v>234</v>
      </c>
      <c r="F189" s="9" t="s">
        <v>224</v>
      </c>
      <c r="I189" s="9" t="s">
        <v>21</v>
      </c>
      <c r="J189" s="9" t="str">
        <f>IF(IF(ISNA(VLOOKUP(I189,'Data for matches'!D:E,2,FALSE)),0,(VLOOKUP(I189,'Data for matches'!D:E,2,FALSE)))=0,"",IF(ISNA(VLOOKUP(I189,'Data for matches'!D:E,2,FALSE)),0,(VLOOKUP(I189,'Data for matches'!D:E,2,FALSE))))</f>
        <v>07710 105124</v>
      </c>
      <c r="L189" s="13" t="s">
        <v>252</v>
      </c>
    </row>
    <row r="190" spans="1:12" x14ac:dyDescent="0.3">
      <c r="A190" s="17">
        <f t="shared" si="2"/>
        <v>1</v>
      </c>
      <c r="B190" s="8">
        <v>44759</v>
      </c>
      <c r="C190" s="9" t="s">
        <v>2</v>
      </c>
      <c r="D190" s="9" t="s">
        <v>87</v>
      </c>
      <c r="E190" s="9" t="s">
        <v>34</v>
      </c>
      <c r="F190" s="9" t="s">
        <v>222</v>
      </c>
      <c r="G190" s="11">
        <v>0.4375</v>
      </c>
      <c r="I190" s="9" t="s">
        <v>13</v>
      </c>
      <c r="J190" s="9" t="str">
        <f>IF(IF(ISNA(VLOOKUP(I190,'Data for matches'!D:E,2,FALSE)),0,(VLOOKUP(I190,'Data for matches'!D:E,2,FALSE)))=0,"",IF(ISNA(VLOOKUP(I190,'Data for matches'!D:E,2,FALSE)),0,(VLOOKUP(I190,'Data for matches'!D:E,2,FALSE))))</f>
        <v>07980 620158</v>
      </c>
      <c r="K190" s="12" t="s">
        <v>214</v>
      </c>
    </row>
    <row r="191" spans="1:12" x14ac:dyDescent="0.3">
      <c r="A191" s="17">
        <f t="shared" si="2"/>
        <v>1</v>
      </c>
      <c r="B191" s="8">
        <v>44759</v>
      </c>
      <c r="C191" s="9" t="s">
        <v>2</v>
      </c>
      <c r="D191" s="9" t="s">
        <v>0</v>
      </c>
      <c r="E191" s="9" t="s">
        <v>17</v>
      </c>
      <c r="F191" s="9" t="s">
        <v>222</v>
      </c>
      <c r="G191" s="11">
        <v>0.4375</v>
      </c>
      <c r="I191" s="9" t="s">
        <v>164</v>
      </c>
      <c r="J191" s="9" t="str">
        <f>IF(IF(ISNA(VLOOKUP(I191,'Data for matches'!D:E,2,FALSE)),0,(VLOOKUP(I191,'Data for matches'!D:E,2,FALSE)))=0,"",IF(ISNA(VLOOKUP(I191,'Data for matches'!D:E,2,FALSE)),0,(VLOOKUP(I191,'Data for matches'!D:E,2,FALSE))))</f>
        <v>07889 565553</v>
      </c>
      <c r="K191" s="12" t="s">
        <v>217</v>
      </c>
    </row>
    <row r="192" spans="1:12" x14ac:dyDescent="0.3">
      <c r="A192" s="17">
        <f t="shared" si="2"/>
        <v>1</v>
      </c>
      <c r="B192" s="8">
        <v>44759</v>
      </c>
      <c r="C192" s="9" t="s">
        <v>2</v>
      </c>
      <c r="D192" s="9" t="s">
        <v>111</v>
      </c>
      <c r="E192" s="9" t="s">
        <v>4</v>
      </c>
      <c r="F192" s="9" t="s">
        <v>224</v>
      </c>
      <c r="H192" s="11">
        <v>0.58333333333333337</v>
      </c>
      <c r="I192" s="9" t="s">
        <v>21</v>
      </c>
      <c r="J192" s="9" t="str">
        <f>IF(IF(ISNA(VLOOKUP(I192,'Data for matches'!D:E,2,FALSE)),0,(VLOOKUP(I192,'Data for matches'!D:E,2,FALSE)))=0,"",IF(ISNA(VLOOKUP(I192,'Data for matches'!D:E,2,FALSE)),0,(VLOOKUP(I192,'Data for matches'!D:E,2,FALSE))))</f>
        <v>07710 105124</v>
      </c>
      <c r="K192" s="12" t="s">
        <v>212</v>
      </c>
    </row>
    <row r="193" spans="1:11" x14ac:dyDescent="0.3">
      <c r="A193" s="17">
        <f t="shared" si="2"/>
        <v>2</v>
      </c>
      <c r="B193" s="8">
        <v>44760</v>
      </c>
      <c r="C193" s="9" t="s">
        <v>2</v>
      </c>
      <c r="D193" s="9" t="s">
        <v>18</v>
      </c>
      <c r="E193" s="9" t="s">
        <v>29</v>
      </c>
      <c r="F193" s="9" t="s">
        <v>224</v>
      </c>
      <c r="H193" s="11">
        <v>0.77083333333333337</v>
      </c>
      <c r="I193" s="9" t="s">
        <v>20</v>
      </c>
      <c r="J193" s="9" t="str">
        <f>IF(IF(ISNA(VLOOKUP(I193,'Data for matches'!D:E,2,FALSE)),0,(VLOOKUP(I193,'Data for matches'!D:E,2,FALSE)))=0,"",IF(ISNA(VLOOKUP(I193,'Data for matches'!D:E,2,FALSE)),0,(VLOOKUP(I193,'Data for matches'!D:E,2,FALSE))))</f>
        <v>07882 013447</v>
      </c>
      <c r="K193" s="12" t="s">
        <v>208</v>
      </c>
    </row>
    <row r="194" spans="1:11" x14ac:dyDescent="0.3">
      <c r="A194" s="17">
        <f t="shared" si="2"/>
        <v>3</v>
      </c>
      <c r="B194" s="8">
        <v>44761</v>
      </c>
      <c r="C194" s="9" t="s">
        <v>2</v>
      </c>
      <c r="D194" s="9" t="s">
        <v>16</v>
      </c>
      <c r="E194" s="9" t="s">
        <v>10</v>
      </c>
      <c r="F194" s="9" t="s">
        <v>224</v>
      </c>
      <c r="H194" s="11">
        <v>0.77083333333333337</v>
      </c>
      <c r="I194" s="9" t="s">
        <v>167</v>
      </c>
      <c r="J194" s="9" t="str">
        <f>IF(IF(ISNA(VLOOKUP(I194,'Data for matches'!D:E,2,FALSE)),0,(VLOOKUP(I194,'Data for matches'!D:E,2,FALSE)))=0,"",IF(ISNA(VLOOKUP(I194,'Data for matches'!D:E,2,FALSE)),0,(VLOOKUP(I194,'Data for matches'!D:E,2,FALSE))))</f>
        <v>07951 725943</v>
      </c>
      <c r="K194" s="12" t="s">
        <v>207</v>
      </c>
    </row>
    <row r="195" spans="1:11" x14ac:dyDescent="0.3">
      <c r="A195" s="17">
        <f t="shared" si="2"/>
        <v>3</v>
      </c>
      <c r="B195" s="8">
        <v>44761</v>
      </c>
      <c r="C195" s="9" t="s">
        <v>2</v>
      </c>
      <c r="D195" s="9" t="s">
        <v>28</v>
      </c>
      <c r="E195" s="9" t="s">
        <v>35</v>
      </c>
      <c r="F195" s="9" t="s">
        <v>222</v>
      </c>
      <c r="H195" s="11">
        <v>0.77083333333333337</v>
      </c>
      <c r="I195" s="9" t="s">
        <v>30</v>
      </c>
      <c r="J195" s="9" t="str">
        <f>IF(IF(ISNA(VLOOKUP(I195,'Data for matches'!D:E,2,FALSE)),0,(VLOOKUP(I195,'Data for matches'!D:E,2,FALSE)))=0,"",IF(ISNA(VLOOKUP(I195,'Data for matches'!D:E,2,FALSE)),0,(VLOOKUP(I195,'Data for matches'!D:E,2,FALSE))))</f>
        <v>07747 782972</v>
      </c>
      <c r="K195" s="12" t="s">
        <v>207</v>
      </c>
    </row>
    <row r="196" spans="1:11" x14ac:dyDescent="0.3">
      <c r="A196" s="17">
        <f t="shared" si="2"/>
        <v>3</v>
      </c>
      <c r="B196" s="8">
        <v>44761</v>
      </c>
      <c r="C196" s="9" t="s">
        <v>2</v>
      </c>
      <c r="D196" s="9" t="s">
        <v>11</v>
      </c>
      <c r="E196" s="9" t="s">
        <v>70</v>
      </c>
      <c r="F196" s="9" t="s">
        <v>222</v>
      </c>
      <c r="H196" s="11">
        <v>0.77083333333333337</v>
      </c>
      <c r="I196" s="9" t="s">
        <v>13</v>
      </c>
      <c r="J196" s="9" t="str">
        <f>IF(IF(ISNA(VLOOKUP(I196,'Data for matches'!D:E,2,FALSE)),0,(VLOOKUP(I196,'Data for matches'!D:E,2,FALSE)))=0,"",IF(ISNA(VLOOKUP(I196,'Data for matches'!D:E,2,FALSE)),0,(VLOOKUP(I196,'Data for matches'!D:E,2,FALSE))))</f>
        <v>07980 620158</v>
      </c>
      <c r="K196" s="12" t="s">
        <v>212</v>
      </c>
    </row>
    <row r="197" spans="1:11" x14ac:dyDescent="0.3">
      <c r="A197" s="17">
        <f t="shared" ref="A197:A239" si="3">WEEKDAY(B197)</f>
        <v>4</v>
      </c>
      <c r="B197" s="8">
        <v>44762</v>
      </c>
      <c r="C197" s="9" t="s">
        <v>2</v>
      </c>
      <c r="D197" s="9" t="s">
        <v>135</v>
      </c>
      <c r="E197" s="9" t="s">
        <v>52</v>
      </c>
      <c r="F197" s="9" t="s">
        <v>222</v>
      </c>
      <c r="G197" s="11">
        <v>0.45833333333333331</v>
      </c>
      <c r="I197" s="9" t="s">
        <v>166</v>
      </c>
      <c r="J197" s="9" t="str">
        <f>IF(IF(ISNA(VLOOKUP(I197,'Data for matches'!D:E,2,FALSE)),0,(VLOOKUP(I197,'Data for matches'!D:E,2,FALSE)))=0,"",IF(ISNA(VLOOKUP(I197,'Data for matches'!D:E,2,FALSE)),0,(VLOOKUP(I197,'Data for matches'!D:E,2,FALSE))))</f>
        <v>07387 219962</v>
      </c>
      <c r="K197" s="12" t="s">
        <v>207</v>
      </c>
    </row>
    <row r="198" spans="1:11" x14ac:dyDescent="0.3">
      <c r="A198" s="17">
        <f t="shared" si="3"/>
        <v>4</v>
      </c>
      <c r="B198" s="8">
        <v>44762</v>
      </c>
      <c r="C198" s="9" t="s">
        <v>2</v>
      </c>
      <c r="D198" s="9" t="s">
        <v>7</v>
      </c>
      <c r="E198" s="9" t="s">
        <v>247</v>
      </c>
      <c r="F198" s="9" t="s">
        <v>222</v>
      </c>
      <c r="H198" s="11">
        <v>0.77083333333333337</v>
      </c>
      <c r="I198" s="9" t="s">
        <v>124</v>
      </c>
      <c r="J198" s="9" t="str">
        <f>IF(IF(ISNA(VLOOKUP(I198,'Data for matches'!D:E,2,FALSE)),0,(VLOOKUP(I198,'Data for matches'!D:E,2,FALSE)))=0,"",IF(ISNA(VLOOKUP(I198,'Data for matches'!D:E,2,FALSE)),0,(VLOOKUP(I198,'Data for matches'!D:E,2,FALSE))))</f>
        <v>07565 862903</v>
      </c>
      <c r="K198" s="12" t="s">
        <v>210</v>
      </c>
    </row>
    <row r="199" spans="1:11" x14ac:dyDescent="0.3">
      <c r="A199" s="17">
        <f t="shared" si="3"/>
        <v>4</v>
      </c>
      <c r="B199" s="8">
        <v>44762</v>
      </c>
      <c r="C199" s="9" t="s">
        <v>2</v>
      </c>
      <c r="D199" s="9" t="s">
        <v>85</v>
      </c>
      <c r="E199" s="9" t="s">
        <v>8</v>
      </c>
      <c r="F199" s="9" t="s">
        <v>222</v>
      </c>
      <c r="G199" s="11">
        <v>0.4375</v>
      </c>
      <c r="I199" s="9" t="s">
        <v>120</v>
      </c>
      <c r="J199" s="9" t="str">
        <f>IF(IF(ISNA(VLOOKUP(I199,'Data for matches'!D:E,2,FALSE)),0,(VLOOKUP(I199,'Data for matches'!D:E,2,FALSE)))=0,"",IF(ISNA(VLOOKUP(I199,'Data for matches'!D:E,2,FALSE)),0,(VLOOKUP(I199,'Data for matches'!D:E,2,FALSE))))</f>
        <v>07939 055880</v>
      </c>
      <c r="K199" s="12" t="s">
        <v>211</v>
      </c>
    </row>
    <row r="200" spans="1:11" x14ac:dyDescent="0.3">
      <c r="A200" s="17">
        <f t="shared" si="3"/>
        <v>4</v>
      </c>
      <c r="B200" s="8">
        <v>44762</v>
      </c>
      <c r="C200" s="9" t="s">
        <v>2</v>
      </c>
      <c r="D200" s="9" t="s">
        <v>109</v>
      </c>
      <c r="E200" s="9" t="s">
        <v>44</v>
      </c>
      <c r="F200" s="9" t="s">
        <v>224</v>
      </c>
      <c r="H200" s="11">
        <v>0.77083333333333337</v>
      </c>
      <c r="I200" s="9" t="s">
        <v>168</v>
      </c>
      <c r="J200" s="9" t="str">
        <f>IF(IF(ISNA(VLOOKUP(I200,'Data for matches'!D:E,2,FALSE)),0,(VLOOKUP(I200,'Data for matches'!D:E,2,FALSE)))=0,"",IF(ISNA(VLOOKUP(I200,'Data for matches'!D:E,2,FALSE)),0,(VLOOKUP(I200,'Data for matches'!D:E,2,FALSE))))</f>
        <v>07889 922277</v>
      </c>
      <c r="K200" s="12" t="s">
        <v>208</v>
      </c>
    </row>
    <row r="201" spans="1:11" x14ac:dyDescent="0.3">
      <c r="A201" s="17">
        <f t="shared" si="3"/>
        <v>5</v>
      </c>
      <c r="B201" s="8">
        <v>44763</v>
      </c>
      <c r="C201" s="9" t="s">
        <v>2</v>
      </c>
      <c r="D201" s="9" t="s">
        <v>40</v>
      </c>
      <c r="E201" s="9" t="s">
        <v>66</v>
      </c>
      <c r="F201" s="9" t="s">
        <v>224</v>
      </c>
      <c r="H201" s="11">
        <v>0.77083333333333337</v>
      </c>
      <c r="I201" s="9" t="s">
        <v>13</v>
      </c>
      <c r="J201" s="9" t="str">
        <f>IF(IF(ISNA(VLOOKUP(I201,'Data for matches'!D:E,2,FALSE)),0,(VLOOKUP(I201,'Data for matches'!D:E,2,FALSE)))=0,"",IF(ISNA(VLOOKUP(I201,'Data for matches'!D:E,2,FALSE)),0,(VLOOKUP(I201,'Data for matches'!D:E,2,FALSE))))</f>
        <v>07980 620158</v>
      </c>
      <c r="K201" s="12" t="s">
        <v>208</v>
      </c>
    </row>
    <row r="202" spans="1:11" x14ac:dyDescent="0.3">
      <c r="A202" s="17">
        <f t="shared" si="3"/>
        <v>5</v>
      </c>
      <c r="B202" s="8">
        <v>44763</v>
      </c>
      <c r="C202" s="9" t="s">
        <v>2</v>
      </c>
      <c r="D202" s="9" t="s">
        <v>23</v>
      </c>
      <c r="E202" s="9" t="s">
        <v>62</v>
      </c>
      <c r="F202" s="9" t="s">
        <v>224</v>
      </c>
      <c r="G202" s="11">
        <v>0.4375</v>
      </c>
      <c r="I202" s="9" t="s">
        <v>25</v>
      </c>
      <c r="J202" s="9" t="str">
        <f>IF(IF(ISNA(VLOOKUP(I202,'Data for matches'!D:E,2,FALSE)),0,(VLOOKUP(I202,'Data for matches'!D:E,2,FALSE)))=0,"",IF(ISNA(VLOOKUP(I202,'Data for matches'!D:E,2,FALSE)),0,(VLOOKUP(I202,'Data for matches'!D:E,2,FALSE))))</f>
        <v>07834 421242</v>
      </c>
      <c r="K202" s="12" t="s">
        <v>208</v>
      </c>
    </row>
    <row r="203" spans="1:11" x14ac:dyDescent="0.3">
      <c r="A203" s="17">
        <f t="shared" si="3"/>
        <v>5</v>
      </c>
      <c r="B203" s="8">
        <v>44763</v>
      </c>
      <c r="C203" s="9" t="s">
        <v>2</v>
      </c>
      <c r="D203" s="9" t="s">
        <v>3</v>
      </c>
      <c r="E203" s="9" t="s">
        <v>1</v>
      </c>
      <c r="F203" s="9" t="s">
        <v>222</v>
      </c>
      <c r="H203" s="11">
        <v>0.77083333333333337</v>
      </c>
      <c r="I203" s="9" t="s">
        <v>6</v>
      </c>
      <c r="J203" s="9" t="str">
        <f>IF(IF(ISNA(VLOOKUP(I203,'Data for matches'!D:E,2,FALSE)),0,(VLOOKUP(I203,'Data for matches'!D:E,2,FALSE)))=0,"",IF(ISNA(VLOOKUP(I203,'Data for matches'!D:E,2,FALSE)),0,(VLOOKUP(I203,'Data for matches'!D:E,2,FALSE))))</f>
        <v>07950 998631</v>
      </c>
      <c r="K203" s="12" t="s">
        <v>213</v>
      </c>
    </row>
    <row r="204" spans="1:11" x14ac:dyDescent="0.3">
      <c r="A204" s="17">
        <f t="shared" si="3"/>
        <v>7</v>
      </c>
      <c r="B204" s="8">
        <v>44765</v>
      </c>
      <c r="C204" s="9" t="s">
        <v>125</v>
      </c>
      <c r="D204" s="9" t="s">
        <v>102</v>
      </c>
      <c r="E204" s="9" t="s">
        <v>130</v>
      </c>
      <c r="F204" s="9" t="s">
        <v>224</v>
      </c>
      <c r="G204" s="11">
        <v>0.4375</v>
      </c>
      <c r="I204" s="9" t="s">
        <v>47</v>
      </c>
      <c r="J204" s="9" t="str">
        <f>IF(IF(ISNA(VLOOKUP(I204,'Data for matches'!D:E,2,FALSE)),0,(VLOOKUP(I204,'Data for matches'!D:E,2,FALSE)))=0,"",IF(ISNA(VLOOKUP(I204,'Data for matches'!D:E,2,FALSE)),0,(VLOOKUP(I204,'Data for matches'!D:E,2,FALSE))))</f>
        <v>07454 218360</v>
      </c>
      <c r="K204" s="12" t="s">
        <v>239</v>
      </c>
    </row>
    <row r="205" spans="1:11" x14ac:dyDescent="0.3">
      <c r="A205" s="17">
        <f t="shared" si="3"/>
        <v>7</v>
      </c>
      <c r="B205" s="8">
        <v>44765</v>
      </c>
      <c r="C205" s="9" t="s">
        <v>2</v>
      </c>
      <c r="D205" s="9" t="s">
        <v>18</v>
      </c>
      <c r="E205" s="9" t="s">
        <v>113</v>
      </c>
      <c r="F205" s="9" t="s">
        <v>224</v>
      </c>
      <c r="H205" s="11">
        <v>0.58333333333333337</v>
      </c>
      <c r="I205" s="9" t="s">
        <v>20</v>
      </c>
      <c r="J205" s="9" t="str">
        <f>IF(IF(ISNA(VLOOKUP(I205,'Data for matches'!D:E,2,FALSE)),0,(VLOOKUP(I205,'Data for matches'!D:E,2,FALSE)))=0,"",IF(ISNA(VLOOKUP(I205,'Data for matches'!D:E,2,FALSE)),0,(VLOOKUP(I205,'Data for matches'!D:E,2,FALSE))))</f>
        <v>07882 013447</v>
      </c>
      <c r="K205" s="12" t="s">
        <v>208</v>
      </c>
    </row>
    <row r="206" spans="1:11" x14ac:dyDescent="0.3">
      <c r="A206" s="17">
        <f t="shared" si="3"/>
        <v>7</v>
      </c>
      <c r="B206" s="8">
        <v>44765</v>
      </c>
      <c r="C206" s="9" t="s">
        <v>2</v>
      </c>
      <c r="D206" s="9" t="s">
        <v>42</v>
      </c>
      <c r="E206" s="9" t="s">
        <v>160</v>
      </c>
      <c r="F206" s="9" t="s">
        <v>222</v>
      </c>
      <c r="H206" s="11">
        <v>0.5625</v>
      </c>
      <c r="I206" s="9" t="s">
        <v>126</v>
      </c>
      <c r="J206" s="9" t="str">
        <f>IF(IF(ISNA(VLOOKUP(I206,'Data for matches'!D:E,2,FALSE)),0,(VLOOKUP(I206,'Data for matches'!D:E,2,FALSE)))=0,"",IF(ISNA(VLOOKUP(I206,'Data for matches'!D:E,2,FALSE)),0,(VLOOKUP(I206,'Data for matches'!D:E,2,FALSE))))</f>
        <v>07734 299010</v>
      </c>
      <c r="K206" s="12" t="s">
        <v>211</v>
      </c>
    </row>
    <row r="207" spans="1:11" x14ac:dyDescent="0.3">
      <c r="A207" s="17">
        <f t="shared" si="3"/>
        <v>1</v>
      </c>
      <c r="B207" s="8">
        <v>44766</v>
      </c>
      <c r="C207" s="9" t="s">
        <v>125</v>
      </c>
      <c r="D207" s="9" t="s">
        <v>28</v>
      </c>
      <c r="E207" s="9" t="s">
        <v>250</v>
      </c>
      <c r="F207" s="9" t="s">
        <v>222</v>
      </c>
      <c r="H207" s="11">
        <v>0.54166666666666663</v>
      </c>
      <c r="I207" s="9" t="s">
        <v>36</v>
      </c>
      <c r="J207" s="9" t="str">
        <f>IF(IF(ISNA(VLOOKUP(I207,'Data for matches'!D:E,2,FALSE)),0,(VLOOKUP(I207,'Data for matches'!D:E,2,FALSE)))=0,"",IF(ISNA(VLOOKUP(I207,'Data for matches'!D:E,2,FALSE)),0,(VLOOKUP(I207,'Data for matches'!D:E,2,FALSE))))</f>
        <v>07771 921458</v>
      </c>
      <c r="K207" s="12" t="s">
        <v>237</v>
      </c>
    </row>
    <row r="208" spans="1:11" x14ac:dyDescent="0.3">
      <c r="A208" s="17">
        <f t="shared" si="3"/>
        <v>1</v>
      </c>
      <c r="B208" s="8">
        <v>44766</v>
      </c>
      <c r="C208" s="9" t="s">
        <v>2</v>
      </c>
      <c r="D208" s="9" t="s">
        <v>16</v>
      </c>
      <c r="E208" s="9" t="s">
        <v>17</v>
      </c>
      <c r="F208" s="9" t="s">
        <v>222</v>
      </c>
      <c r="G208" s="11">
        <v>0.4375</v>
      </c>
      <c r="I208" s="9" t="s">
        <v>167</v>
      </c>
      <c r="J208" s="9" t="str">
        <f>IF(IF(ISNA(VLOOKUP(I208,'Data for matches'!D:E,2,FALSE)),0,(VLOOKUP(I208,'Data for matches'!D:E,2,FALSE)))=0,"",IF(ISNA(VLOOKUP(I208,'Data for matches'!D:E,2,FALSE)),0,(VLOOKUP(I208,'Data for matches'!D:E,2,FALSE))))</f>
        <v>07951 725943</v>
      </c>
      <c r="K208" s="12" t="s">
        <v>207</v>
      </c>
    </row>
    <row r="209" spans="1:12" x14ac:dyDescent="0.3">
      <c r="A209" s="17">
        <f t="shared" si="3"/>
        <v>1</v>
      </c>
      <c r="B209" s="8">
        <v>44766</v>
      </c>
      <c r="C209" s="9" t="s">
        <v>2</v>
      </c>
      <c r="D209" s="9" t="s">
        <v>111</v>
      </c>
      <c r="E209" s="9" t="s">
        <v>147</v>
      </c>
      <c r="F209" s="9" t="s">
        <v>224</v>
      </c>
      <c r="G209" s="11">
        <v>0.4375</v>
      </c>
      <c r="I209" s="9" t="s">
        <v>21</v>
      </c>
      <c r="J209" s="9" t="str">
        <f>IF(IF(ISNA(VLOOKUP(I209,'Data for matches'!D:E,2,FALSE)),0,(VLOOKUP(I209,'Data for matches'!D:E,2,FALSE)))=0,"",IF(ISNA(VLOOKUP(I209,'Data for matches'!D:E,2,FALSE)),0,(VLOOKUP(I209,'Data for matches'!D:E,2,FALSE))))</f>
        <v>07710 105124</v>
      </c>
      <c r="K209" s="12" t="s">
        <v>212</v>
      </c>
    </row>
    <row r="210" spans="1:12" x14ac:dyDescent="0.3">
      <c r="A210" s="17">
        <f t="shared" si="3"/>
        <v>1</v>
      </c>
      <c r="B210" s="8">
        <v>44766</v>
      </c>
      <c r="C210" s="9" t="s">
        <v>2</v>
      </c>
      <c r="D210" s="9" t="s">
        <v>87</v>
      </c>
      <c r="E210" s="9" t="s">
        <v>160</v>
      </c>
      <c r="F210" s="9" t="s">
        <v>222</v>
      </c>
      <c r="H210" s="11">
        <v>0.52083333333333337</v>
      </c>
      <c r="I210" s="9" t="s">
        <v>13</v>
      </c>
      <c r="J210" s="9" t="str">
        <f>IF(IF(ISNA(VLOOKUP(I210,'Data for matches'!D:E,2,FALSE)),0,(VLOOKUP(I210,'Data for matches'!D:E,2,FALSE)))=0,"",IF(ISNA(VLOOKUP(I210,'Data for matches'!D:E,2,FALSE)),0,(VLOOKUP(I210,'Data for matches'!D:E,2,FALSE))))</f>
        <v>07980 620158</v>
      </c>
      <c r="K210" s="12" t="s">
        <v>214</v>
      </c>
    </row>
    <row r="211" spans="1:12" x14ac:dyDescent="0.3">
      <c r="A211" s="17">
        <f t="shared" si="3"/>
        <v>2</v>
      </c>
      <c r="B211" s="8">
        <v>44767</v>
      </c>
      <c r="C211" s="9" t="s">
        <v>2</v>
      </c>
      <c r="D211" s="9" t="s">
        <v>26</v>
      </c>
      <c r="E211" s="9" t="s">
        <v>1</v>
      </c>
      <c r="F211" s="9" t="s">
        <v>222</v>
      </c>
      <c r="H211" s="11">
        <v>0.77083333333333337</v>
      </c>
      <c r="I211" s="9" t="s">
        <v>13</v>
      </c>
      <c r="J211" s="9" t="str">
        <f>IF(IF(ISNA(VLOOKUP(I211,'Data for matches'!D:E,2,FALSE)),0,(VLOOKUP(I211,'Data for matches'!D:E,2,FALSE)))=0,"",IF(ISNA(VLOOKUP(I211,'Data for matches'!D:E,2,FALSE)),0,(VLOOKUP(I211,'Data for matches'!D:E,2,FALSE))))</f>
        <v>07980 620158</v>
      </c>
      <c r="K211" s="12" t="s">
        <v>208</v>
      </c>
    </row>
    <row r="212" spans="1:12" x14ac:dyDescent="0.3">
      <c r="A212" s="17">
        <f t="shared" si="3"/>
        <v>3</v>
      </c>
      <c r="B212" s="8">
        <v>44768</v>
      </c>
      <c r="C212" s="9" t="s">
        <v>2</v>
      </c>
      <c r="D212" s="9" t="s">
        <v>109</v>
      </c>
      <c r="E212" s="9" t="s">
        <v>98</v>
      </c>
      <c r="F212" s="9" t="s">
        <v>224</v>
      </c>
      <c r="H212" s="11">
        <v>0.77083333333333337</v>
      </c>
      <c r="I212" s="9" t="s">
        <v>168</v>
      </c>
      <c r="J212" s="9" t="str">
        <f>IF(IF(ISNA(VLOOKUP(I212,'Data for matches'!D:E,2,FALSE)),0,(VLOOKUP(I212,'Data for matches'!D:E,2,FALSE)))=0,"",IF(ISNA(VLOOKUP(I212,'Data for matches'!D:E,2,FALSE)),0,(VLOOKUP(I212,'Data for matches'!D:E,2,FALSE))))</f>
        <v>07889 922277</v>
      </c>
      <c r="K212" s="12" t="s">
        <v>208</v>
      </c>
    </row>
    <row r="213" spans="1:12" x14ac:dyDescent="0.3">
      <c r="A213" s="17">
        <f t="shared" si="3"/>
        <v>3</v>
      </c>
      <c r="B213" s="8">
        <v>44768</v>
      </c>
      <c r="C213" s="9" t="s">
        <v>2</v>
      </c>
      <c r="D213" s="9" t="s">
        <v>14</v>
      </c>
      <c r="E213" s="9" t="s">
        <v>65</v>
      </c>
      <c r="F213" s="9" t="s">
        <v>222</v>
      </c>
      <c r="H213" s="11">
        <v>0.77083333333333337</v>
      </c>
      <c r="I213" s="9" t="s">
        <v>108</v>
      </c>
      <c r="J213" s="9" t="str">
        <f>IF(IF(ISNA(VLOOKUP(I213,'Data for matches'!D:E,2,FALSE)),0,(VLOOKUP(I213,'Data for matches'!D:E,2,FALSE)))=0,"",IF(ISNA(VLOOKUP(I213,'Data for matches'!D:E,2,FALSE)),0,(VLOOKUP(I213,'Data for matches'!D:E,2,FALSE))))</f>
        <v>07769 974909</v>
      </c>
      <c r="K213" s="12" t="s">
        <v>212</v>
      </c>
    </row>
    <row r="214" spans="1:12" x14ac:dyDescent="0.3">
      <c r="A214" s="17">
        <f t="shared" si="3"/>
        <v>3</v>
      </c>
      <c r="B214" s="8">
        <v>44768</v>
      </c>
      <c r="C214" s="9" t="s">
        <v>2</v>
      </c>
      <c r="D214" s="9" t="s">
        <v>112</v>
      </c>
      <c r="E214" s="9" t="s">
        <v>71</v>
      </c>
      <c r="F214" s="9" t="s">
        <v>222</v>
      </c>
      <c r="G214" s="11">
        <v>0.4375</v>
      </c>
      <c r="I214" s="9" t="s">
        <v>120</v>
      </c>
      <c r="J214" s="9" t="str">
        <f>IF(IF(ISNA(VLOOKUP(I214,'Data for matches'!D:E,2,FALSE)),0,(VLOOKUP(I214,'Data for matches'!D:E,2,FALSE)))=0,"",IF(ISNA(VLOOKUP(I214,'Data for matches'!D:E,2,FALSE)),0,(VLOOKUP(I214,'Data for matches'!D:E,2,FALSE))))</f>
        <v>07939 055880</v>
      </c>
      <c r="K214" s="12" t="s">
        <v>208</v>
      </c>
    </row>
    <row r="215" spans="1:12" x14ac:dyDescent="0.3">
      <c r="A215" s="17">
        <f t="shared" si="3"/>
        <v>4</v>
      </c>
      <c r="B215" s="8">
        <v>44769</v>
      </c>
      <c r="C215" s="9" t="s">
        <v>2</v>
      </c>
      <c r="D215" s="9" t="s">
        <v>9</v>
      </c>
      <c r="E215" s="9" t="s">
        <v>64</v>
      </c>
      <c r="F215" s="9" t="s">
        <v>222</v>
      </c>
      <c r="H215" s="11">
        <v>0.77083333333333337</v>
      </c>
      <c r="I215" s="9" t="s">
        <v>167</v>
      </c>
      <c r="J215" s="9" t="str">
        <f>IF(IF(ISNA(VLOOKUP(I215,'Data for matches'!D:E,2,FALSE)),0,(VLOOKUP(I215,'Data for matches'!D:E,2,FALSE)))=0,"",IF(ISNA(VLOOKUP(I215,'Data for matches'!D:E,2,FALSE)),0,(VLOOKUP(I215,'Data for matches'!D:E,2,FALSE))))</f>
        <v>07951 725943</v>
      </c>
      <c r="K215" s="12" t="s">
        <v>207</v>
      </c>
    </row>
    <row r="216" spans="1:12" x14ac:dyDescent="0.3">
      <c r="A216" s="17">
        <f t="shared" si="3"/>
        <v>4</v>
      </c>
      <c r="B216" s="8">
        <v>44769</v>
      </c>
      <c r="C216" s="9" t="s">
        <v>2</v>
      </c>
      <c r="D216" s="9" t="s">
        <v>42</v>
      </c>
      <c r="E216" s="9" t="s">
        <v>43</v>
      </c>
      <c r="F216" s="9" t="s">
        <v>224</v>
      </c>
      <c r="H216" s="11">
        <v>0.77083333333333337</v>
      </c>
      <c r="I216" s="9" t="s">
        <v>126</v>
      </c>
      <c r="J216" s="9" t="str">
        <f>IF(IF(ISNA(VLOOKUP(I216,'Data for matches'!D:E,2,FALSE)),0,(VLOOKUP(I216,'Data for matches'!D:E,2,FALSE)))=0,"",IF(ISNA(VLOOKUP(I216,'Data for matches'!D:E,2,FALSE)),0,(VLOOKUP(I216,'Data for matches'!D:E,2,FALSE))))</f>
        <v>07734 299010</v>
      </c>
      <c r="K216" s="12" t="s">
        <v>211</v>
      </c>
    </row>
    <row r="217" spans="1:12" x14ac:dyDescent="0.3">
      <c r="A217" s="17">
        <f t="shared" si="3"/>
        <v>5</v>
      </c>
      <c r="B217" s="8">
        <v>44770</v>
      </c>
      <c r="C217" s="9" t="s">
        <v>2</v>
      </c>
      <c r="D217" s="9" t="s">
        <v>135</v>
      </c>
      <c r="E217" s="9" t="s">
        <v>70</v>
      </c>
      <c r="F217" s="9" t="s">
        <v>224</v>
      </c>
      <c r="G217" s="11">
        <v>0.4375</v>
      </c>
      <c r="I217" s="9" t="s">
        <v>166</v>
      </c>
      <c r="J217" s="9" t="str">
        <f>IF(IF(ISNA(VLOOKUP(I217,'Data for matches'!D:E,2,FALSE)),0,(VLOOKUP(I217,'Data for matches'!D:E,2,FALSE)))=0,"",IF(ISNA(VLOOKUP(I217,'Data for matches'!D:E,2,FALSE)),0,(VLOOKUP(I217,'Data for matches'!D:E,2,FALSE))))</f>
        <v>07387 219962</v>
      </c>
      <c r="K217" s="12" t="s">
        <v>207</v>
      </c>
    </row>
    <row r="218" spans="1:12" x14ac:dyDescent="0.3">
      <c r="A218" s="17">
        <f t="shared" si="3"/>
        <v>5</v>
      </c>
      <c r="B218" s="8">
        <v>44770</v>
      </c>
      <c r="C218" s="9" t="s">
        <v>2</v>
      </c>
      <c r="D218" s="9" t="s">
        <v>18</v>
      </c>
      <c r="E218" s="9" t="s">
        <v>49</v>
      </c>
      <c r="F218" s="9" t="s">
        <v>224</v>
      </c>
      <c r="H218" s="11">
        <v>0.77083333333333337</v>
      </c>
      <c r="I218" s="9" t="s">
        <v>20</v>
      </c>
      <c r="J218" s="9" t="str">
        <f>IF(IF(ISNA(VLOOKUP(I218,'Data for matches'!D:E,2,FALSE)),0,(VLOOKUP(I218,'Data for matches'!D:E,2,FALSE)))=0,"",IF(ISNA(VLOOKUP(I218,'Data for matches'!D:E,2,FALSE)),0,(VLOOKUP(I218,'Data for matches'!D:E,2,FALSE))))</f>
        <v>07882 013447</v>
      </c>
      <c r="K218" s="12" t="s">
        <v>208</v>
      </c>
    </row>
    <row r="219" spans="1:12" x14ac:dyDescent="0.3">
      <c r="A219" s="17">
        <f t="shared" si="3"/>
        <v>6</v>
      </c>
      <c r="B219" s="8">
        <v>44771</v>
      </c>
      <c r="C219" s="9" t="s">
        <v>2</v>
      </c>
      <c r="D219" s="9" t="s">
        <v>16</v>
      </c>
      <c r="E219" s="9" t="s">
        <v>50</v>
      </c>
      <c r="F219" s="9" t="s">
        <v>222</v>
      </c>
      <c r="H219" s="11">
        <v>0.77083333333333337</v>
      </c>
      <c r="I219" s="9" t="s">
        <v>167</v>
      </c>
      <c r="J219" s="9" t="str">
        <f>IF(IF(ISNA(VLOOKUP(I219,'Data for matches'!D:E,2,FALSE)),0,(VLOOKUP(I219,'Data for matches'!D:E,2,FALSE)))=0,"",IF(ISNA(VLOOKUP(I219,'Data for matches'!D:E,2,FALSE)),0,(VLOOKUP(I219,'Data for matches'!D:E,2,FALSE))))</f>
        <v>07951 725943</v>
      </c>
      <c r="K219" s="12" t="s">
        <v>207</v>
      </c>
    </row>
    <row r="220" spans="1:12" x14ac:dyDescent="0.3">
      <c r="A220" s="17">
        <f t="shared" si="3"/>
        <v>6</v>
      </c>
      <c r="B220" s="8">
        <v>44771</v>
      </c>
      <c r="C220" s="9" t="s">
        <v>2</v>
      </c>
      <c r="D220" s="9" t="s">
        <v>84</v>
      </c>
      <c r="E220" s="9" t="s">
        <v>52</v>
      </c>
      <c r="F220" s="9" t="s">
        <v>222</v>
      </c>
      <c r="G220" s="11">
        <v>0.45833333333333331</v>
      </c>
      <c r="I220" s="9" t="s">
        <v>21</v>
      </c>
      <c r="J220" s="9" t="str">
        <f>IF(IF(ISNA(VLOOKUP(I220,'Data for matches'!D:E,2,FALSE)),0,(VLOOKUP(I220,'Data for matches'!D:E,2,FALSE)))=0,"",IF(ISNA(VLOOKUP(I220,'Data for matches'!D:E,2,FALSE)),0,(VLOOKUP(I220,'Data for matches'!D:E,2,FALSE))))</f>
        <v>07710 105124</v>
      </c>
      <c r="K220" s="12" t="s">
        <v>207</v>
      </c>
    </row>
    <row r="221" spans="1:12" x14ac:dyDescent="0.3">
      <c r="A221" s="17">
        <f t="shared" si="3"/>
        <v>7</v>
      </c>
      <c r="B221" s="8">
        <v>44772</v>
      </c>
      <c r="C221" s="9" t="s">
        <v>125</v>
      </c>
      <c r="D221" s="9" t="s">
        <v>101</v>
      </c>
      <c r="E221" s="9" t="s">
        <v>74</v>
      </c>
      <c r="F221" s="9" t="s">
        <v>224</v>
      </c>
      <c r="G221" s="11">
        <v>0.4375</v>
      </c>
      <c r="I221" s="9" t="s">
        <v>171</v>
      </c>
      <c r="J221" s="9" t="str">
        <f>IF(IF(ISNA(VLOOKUP(I221,'Data for matches'!D:E,2,FALSE)),0,(VLOOKUP(I221,'Data for matches'!D:E,2,FALSE)))=0,"",IF(ISNA(VLOOKUP(I221,'Data for matches'!D:E,2,FALSE)),0,(VLOOKUP(I221,'Data for matches'!D:E,2,FALSE))))</f>
        <v>07921 121471</v>
      </c>
      <c r="K221" s="12" t="s">
        <v>239</v>
      </c>
    </row>
    <row r="222" spans="1:12" x14ac:dyDescent="0.3">
      <c r="A222" s="17">
        <f t="shared" si="3"/>
        <v>7</v>
      </c>
      <c r="B222" s="8">
        <v>44772</v>
      </c>
      <c r="C222" s="9" t="s">
        <v>2</v>
      </c>
      <c r="D222" s="9" t="s">
        <v>26</v>
      </c>
      <c r="E222" s="9" t="s">
        <v>48</v>
      </c>
      <c r="F222" s="9" t="s">
        <v>222</v>
      </c>
      <c r="G222" s="11">
        <v>0.4375</v>
      </c>
      <c r="I222" s="9" t="s">
        <v>13</v>
      </c>
      <c r="J222" s="9" t="str">
        <f>IF(IF(ISNA(VLOOKUP(I222,'Data for matches'!D:E,2,FALSE)),0,(VLOOKUP(I222,'Data for matches'!D:E,2,FALSE)))=0,"",IF(ISNA(VLOOKUP(I222,'Data for matches'!D:E,2,FALSE)),0,(VLOOKUP(I222,'Data for matches'!D:E,2,FALSE))))</f>
        <v>07980 620158</v>
      </c>
      <c r="K222" s="12" t="s">
        <v>208</v>
      </c>
    </row>
    <row r="223" spans="1:12" x14ac:dyDescent="0.3">
      <c r="A223" s="17">
        <f t="shared" si="3"/>
        <v>7</v>
      </c>
      <c r="B223" s="8">
        <v>44772</v>
      </c>
      <c r="C223" s="9" t="s">
        <v>2</v>
      </c>
      <c r="D223" s="9" t="s">
        <v>87</v>
      </c>
      <c r="E223" s="9" t="s">
        <v>241</v>
      </c>
      <c r="F223" s="9" t="s">
        <v>224</v>
      </c>
      <c r="H223" s="11">
        <v>0.58333333333333337</v>
      </c>
      <c r="I223" s="9" t="s">
        <v>13</v>
      </c>
      <c r="J223" s="9" t="str">
        <f>IF(IF(ISNA(VLOOKUP(I223,'Data for matches'!D:E,2,FALSE)),0,(VLOOKUP(I223,'Data for matches'!D:E,2,FALSE)))=0,"",IF(ISNA(VLOOKUP(I223,'Data for matches'!D:E,2,FALSE)),0,(VLOOKUP(I223,'Data for matches'!D:E,2,FALSE))))</f>
        <v>07980 620158</v>
      </c>
      <c r="K223" s="12" t="s">
        <v>214</v>
      </c>
    </row>
    <row r="224" spans="1:12" x14ac:dyDescent="0.3">
      <c r="A224" s="17">
        <f t="shared" si="3"/>
        <v>1</v>
      </c>
      <c r="B224" s="8">
        <v>44773</v>
      </c>
      <c r="C224" s="9" t="s">
        <v>154</v>
      </c>
      <c r="F224" s="9" t="s">
        <v>224</v>
      </c>
      <c r="I224" s="9" t="s">
        <v>5</v>
      </c>
      <c r="J224" s="9" t="str">
        <f>IF(IF(ISNA(VLOOKUP(I224,'Data for matches'!D:E,2,FALSE)),0,(VLOOKUP(I224,'Data for matches'!D:E,2,FALSE)))=0,"",IF(ISNA(VLOOKUP(I224,'Data for matches'!D:E,2,FALSE)),0,(VLOOKUP(I224,'Data for matches'!D:E,2,FALSE))))</f>
        <v>07885 021122</v>
      </c>
      <c r="L224" s="13" t="s">
        <v>252</v>
      </c>
    </row>
    <row r="225" spans="1:11" x14ac:dyDescent="0.3">
      <c r="A225" s="17">
        <f t="shared" si="3"/>
        <v>2</v>
      </c>
      <c r="B225" s="8">
        <v>44774</v>
      </c>
      <c r="C225" s="9" t="s">
        <v>2</v>
      </c>
      <c r="D225" s="9" t="s">
        <v>18</v>
      </c>
      <c r="E225" s="9" t="s">
        <v>50</v>
      </c>
      <c r="F225" s="9" t="s">
        <v>224</v>
      </c>
      <c r="H225" s="11">
        <v>0.77083333333333337</v>
      </c>
      <c r="I225" s="9" t="s">
        <v>20</v>
      </c>
      <c r="J225" s="9" t="str">
        <f>IF(IF(ISNA(VLOOKUP(I225,'Data for matches'!D:E,2,FALSE)),0,(VLOOKUP(I225,'Data for matches'!D:E,2,FALSE)))=0,"",IF(ISNA(VLOOKUP(I225,'Data for matches'!D:E,2,FALSE)),0,(VLOOKUP(I225,'Data for matches'!D:E,2,FALSE))))</f>
        <v>07882 013447</v>
      </c>
      <c r="K225" s="12" t="s">
        <v>208</v>
      </c>
    </row>
    <row r="226" spans="1:11" x14ac:dyDescent="0.3">
      <c r="A226" s="17">
        <f t="shared" si="3"/>
        <v>3</v>
      </c>
      <c r="B226" s="8">
        <v>44775</v>
      </c>
      <c r="C226" s="9" t="s">
        <v>2</v>
      </c>
      <c r="D226" s="9" t="s">
        <v>109</v>
      </c>
      <c r="E226" s="9" t="s">
        <v>70</v>
      </c>
      <c r="F226" s="9" t="s">
        <v>224</v>
      </c>
      <c r="H226" s="11">
        <v>0.77083333333333337</v>
      </c>
      <c r="I226" s="9" t="s">
        <v>168</v>
      </c>
      <c r="J226" s="9" t="str">
        <f>IF(IF(ISNA(VLOOKUP(I226,'Data for matches'!D:E,2,FALSE)),0,(VLOOKUP(I226,'Data for matches'!D:E,2,FALSE)))=0,"",IF(ISNA(VLOOKUP(I226,'Data for matches'!D:E,2,FALSE)),0,(VLOOKUP(I226,'Data for matches'!D:E,2,FALSE))))</f>
        <v>07889 922277</v>
      </c>
      <c r="K226" s="12" t="s">
        <v>208</v>
      </c>
    </row>
    <row r="227" spans="1:11" x14ac:dyDescent="0.3">
      <c r="A227" s="17">
        <f t="shared" si="3"/>
        <v>4</v>
      </c>
      <c r="B227" s="8">
        <v>44776</v>
      </c>
      <c r="C227" s="9" t="s">
        <v>2</v>
      </c>
      <c r="D227" s="9" t="s">
        <v>0</v>
      </c>
      <c r="E227" s="9" t="s">
        <v>17</v>
      </c>
      <c r="F227" s="9" t="s">
        <v>224</v>
      </c>
      <c r="H227" s="11">
        <v>0.77083333333333337</v>
      </c>
      <c r="I227" s="9" t="s">
        <v>164</v>
      </c>
      <c r="J227" s="9" t="str">
        <f>IF(IF(ISNA(VLOOKUP(I227,'Data for matches'!D:E,2,FALSE)),0,(VLOOKUP(I227,'Data for matches'!D:E,2,FALSE)))=0,"",IF(ISNA(VLOOKUP(I227,'Data for matches'!D:E,2,FALSE)),0,(VLOOKUP(I227,'Data for matches'!D:E,2,FALSE))))</f>
        <v>07889 565553</v>
      </c>
      <c r="K227" s="12" t="s">
        <v>217</v>
      </c>
    </row>
    <row r="228" spans="1:11" x14ac:dyDescent="0.3">
      <c r="A228" s="17">
        <f t="shared" si="3"/>
        <v>5</v>
      </c>
      <c r="B228" s="8">
        <v>44777</v>
      </c>
      <c r="C228" s="9" t="s">
        <v>2</v>
      </c>
      <c r="D228" s="9" t="s">
        <v>14</v>
      </c>
      <c r="E228" s="9" t="s">
        <v>8</v>
      </c>
      <c r="F228" s="9" t="s">
        <v>224</v>
      </c>
      <c r="H228" s="11">
        <v>0.77083333333333337</v>
      </c>
      <c r="I228" s="9" t="s">
        <v>108</v>
      </c>
      <c r="J228" s="9" t="str">
        <f>IF(IF(ISNA(VLOOKUP(I228,'Data for matches'!D:E,2,FALSE)),0,(VLOOKUP(I228,'Data for matches'!D:E,2,FALSE)))=0,"",IF(ISNA(VLOOKUP(I228,'Data for matches'!D:E,2,FALSE)),0,(VLOOKUP(I228,'Data for matches'!D:E,2,FALSE))))</f>
        <v>07769 974909</v>
      </c>
      <c r="K228" s="12" t="s">
        <v>212</v>
      </c>
    </row>
    <row r="229" spans="1:11" x14ac:dyDescent="0.3">
      <c r="A229" s="17">
        <f t="shared" si="3"/>
        <v>6</v>
      </c>
      <c r="B229" s="8">
        <v>44778</v>
      </c>
      <c r="C229" s="9" t="s">
        <v>2</v>
      </c>
      <c r="D229" s="9" t="s">
        <v>16</v>
      </c>
      <c r="E229" s="9" t="s">
        <v>50</v>
      </c>
      <c r="F229" s="9" t="s">
        <v>224</v>
      </c>
      <c r="H229" s="11">
        <v>0.77083333333333337</v>
      </c>
      <c r="I229" s="9" t="s">
        <v>167</v>
      </c>
      <c r="J229" s="9" t="str">
        <f>IF(IF(ISNA(VLOOKUP(I229,'Data for matches'!D:E,2,FALSE)),0,(VLOOKUP(I229,'Data for matches'!D:E,2,FALSE)))=0,"",IF(ISNA(VLOOKUP(I229,'Data for matches'!D:E,2,FALSE)),0,(VLOOKUP(I229,'Data for matches'!D:E,2,FALSE))))</f>
        <v>07951 725943</v>
      </c>
      <c r="K229" s="12" t="s">
        <v>207</v>
      </c>
    </row>
    <row r="230" spans="1:11" x14ac:dyDescent="0.3">
      <c r="A230" s="17">
        <f t="shared" si="3"/>
        <v>7</v>
      </c>
      <c r="B230" s="8">
        <v>44779</v>
      </c>
      <c r="C230" s="9" t="s">
        <v>2</v>
      </c>
      <c r="D230" s="9" t="s">
        <v>7</v>
      </c>
      <c r="E230" s="9" t="s">
        <v>32</v>
      </c>
      <c r="F230" s="9" t="s">
        <v>224</v>
      </c>
      <c r="G230" s="11">
        <v>0.4375</v>
      </c>
      <c r="I230" s="9" t="s">
        <v>124</v>
      </c>
      <c r="J230" s="9" t="str">
        <f>IF(IF(ISNA(VLOOKUP(I230,'Data for matches'!D:E,2,FALSE)),0,(VLOOKUP(I230,'Data for matches'!D:E,2,FALSE)))=0,"",IF(ISNA(VLOOKUP(I230,'Data for matches'!D:E,2,FALSE)),0,(VLOOKUP(I230,'Data for matches'!D:E,2,FALSE))))</f>
        <v>07565 862903</v>
      </c>
      <c r="K230" s="12" t="s">
        <v>210</v>
      </c>
    </row>
    <row r="231" spans="1:11" x14ac:dyDescent="0.3">
      <c r="A231" s="17">
        <f t="shared" si="3"/>
        <v>1</v>
      </c>
      <c r="B231" s="8">
        <v>44780</v>
      </c>
      <c r="C231" s="9" t="s">
        <v>2</v>
      </c>
      <c r="D231" s="9" t="s">
        <v>9</v>
      </c>
      <c r="E231" s="9" t="s">
        <v>31</v>
      </c>
      <c r="F231" s="9" t="s">
        <v>224</v>
      </c>
      <c r="G231" s="11">
        <v>0.4375</v>
      </c>
      <c r="I231" s="9" t="s">
        <v>167</v>
      </c>
      <c r="J231" s="9" t="str">
        <f>IF(IF(ISNA(VLOOKUP(I231,'Data for matches'!D:E,2,FALSE)),0,(VLOOKUP(I231,'Data for matches'!D:E,2,FALSE)))=0,"",IF(ISNA(VLOOKUP(I231,'Data for matches'!D:E,2,FALSE)),0,(VLOOKUP(I231,'Data for matches'!D:E,2,FALSE))))</f>
        <v>07951 725943</v>
      </c>
      <c r="K231" s="12" t="s">
        <v>207</v>
      </c>
    </row>
    <row r="232" spans="1:11" x14ac:dyDescent="0.3">
      <c r="A232" s="17">
        <f t="shared" si="3"/>
        <v>1</v>
      </c>
      <c r="B232" s="8">
        <v>44780</v>
      </c>
      <c r="C232" s="9" t="s">
        <v>2</v>
      </c>
      <c r="D232" s="9" t="s">
        <v>87</v>
      </c>
      <c r="E232" s="9" t="s">
        <v>4</v>
      </c>
      <c r="F232" s="9" t="s">
        <v>224</v>
      </c>
      <c r="H232" s="11">
        <v>0.58333333333333337</v>
      </c>
      <c r="I232" s="9" t="s">
        <v>13</v>
      </c>
      <c r="J232" s="9" t="str">
        <f>IF(IF(ISNA(VLOOKUP(I232,'Data for matches'!D:E,2,FALSE)),0,(VLOOKUP(I232,'Data for matches'!D:E,2,FALSE)))=0,"",IF(ISNA(VLOOKUP(I232,'Data for matches'!D:E,2,FALSE)),0,(VLOOKUP(I232,'Data for matches'!D:E,2,FALSE))))</f>
        <v>07980 620158</v>
      </c>
      <c r="K232" s="12" t="s">
        <v>214</v>
      </c>
    </row>
    <row r="233" spans="1:11" x14ac:dyDescent="0.3">
      <c r="A233" s="17">
        <f t="shared" si="3"/>
        <v>2</v>
      </c>
      <c r="B233" s="8">
        <v>44781</v>
      </c>
      <c r="C233" s="9" t="s">
        <v>2</v>
      </c>
      <c r="D233" s="9" t="s">
        <v>22</v>
      </c>
      <c r="E233" s="9" t="s">
        <v>71</v>
      </c>
      <c r="F233" s="9" t="s">
        <v>222</v>
      </c>
      <c r="G233" s="11">
        <v>0.4375</v>
      </c>
      <c r="I233" s="9" t="s">
        <v>162</v>
      </c>
      <c r="J233" s="9" t="str">
        <f>IF(IF(ISNA(VLOOKUP(I233,'Data for matches'!D:E,2,FALSE)),0,(VLOOKUP(I233,'Data for matches'!D:E,2,FALSE)))=0,"",IF(ISNA(VLOOKUP(I233,'Data for matches'!D:E,2,FALSE)),0,(VLOOKUP(I233,'Data for matches'!D:E,2,FALSE))))</f>
        <v>07817 009896</v>
      </c>
      <c r="K233" s="12" t="s">
        <v>207</v>
      </c>
    </row>
    <row r="234" spans="1:11" x14ac:dyDescent="0.3">
      <c r="A234" s="17">
        <f t="shared" si="3"/>
        <v>4</v>
      </c>
      <c r="B234" s="8">
        <v>44783</v>
      </c>
      <c r="C234" s="9" t="s">
        <v>2</v>
      </c>
      <c r="D234" s="9" t="s">
        <v>16</v>
      </c>
      <c r="E234" s="9" t="s">
        <v>1</v>
      </c>
      <c r="F234" s="9" t="s">
        <v>224</v>
      </c>
      <c r="H234" s="11">
        <v>0.77083333333333337</v>
      </c>
      <c r="I234" s="9" t="s">
        <v>167</v>
      </c>
      <c r="J234" s="9" t="str">
        <f>IF(IF(ISNA(VLOOKUP(I234,'Data for matches'!D:E,2,FALSE)),0,(VLOOKUP(I234,'Data for matches'!D:E,2,FALSE)))=0,"",IF(ISNA(VLOOKUP(I234,'Data for matches'!D:E,2,FALSE)),0,(VLOOKUP(I234,'Data for matches'!D:E,2,FALSE))))</f>
        <v>07951 725943</v>
      </c>
      <c r="K234" s="12" t="s">
        <v>207</v>
      </c>
    </row>
    <row r="235" spans="1:11" x14ac:dyDescent="0.3">
      <c r="A235" s="17">
        <f t="shared" si="3"/>
        <v>5</v>
      </c>
      <c r="B235" s="8">
        <v>44784</v>
      </c>
      <c r="C235" s="9" t="s">
        <v>2</v>
      </c>
      <c r="D235" s="9" t="s">
        <v>109</v>
      </c>
      <c r="E235" s="9" t="s">
        <v>80</v>
      </c>
      <c r="F235" s="9" t="s">
        <v>222</v>
      </c>
      <c r="H235" s="11">
        <v>0.77083333333333337</v>
      </c>
      <c r="I235" s="9" t="s">
        <v>168</v>
      </c>
      <c r="J235" s="9" t="str">
        <f>IF(IF(ISNA(VLOOKUP(I235,'Data for matches'!D:E,2,FALSE)),0,(VLOOKUP(I235,'Data for matches'!D:E,2,FALSE)))=0,"",IF(ISNA(VLOOKUP(I235,'Data for matches'!D:E,2,FALSE)),0,(VLOOKUP(I235,'Data for matches'!D:E,2,FALSE))))</f>
        <v>07889 922277</v>
      </c>
      <c r="K235" s="12" t="s">
        <v>208</v>
      </c>
    </row>
    <row r="236" spans="1:11" x14ac:dyDescent="0.3">
      <c r="A236" s="17">
        <f t="shared" si="3"/>
        <v>5</v>
      </c>
      <c r="B236" s="8">
        <v>44784</v>
      </c>
      <c r="C236" s="9" t="s">
        <v>2</v>
      </c>
      <c r="D236" s="9" t="s">
        <v>18</v>
      </c>
      <c r="E236" s="9" t="s">
        <v>29</v>
      </c>
      <c r="F236" s="9" t="s">
        <v>222</v>
      </c>
      <c r="H236" s="11">
        <v>0.77083333333333337</v>
      </c>
      <c r="I236" s="9" t="s">
        <v>20</v>
      </c>
      <c r="J236" s="9" t="str">
        <f>IF(IF(ISNA(VLOOKUP(I236,'Data for matches'!D:E,2,FALSE)),0,(VLOOKUP(I236,'Data for matches'!D:E,2,FALSE)))=0,"",IF(ISNA(VLOOKUP(I236,'Data for matches'!D:E,2,FALSE)),0,(VLOOKUP(I236,'Data for matches'!D:E,2,FALSE))))</f>
        <v>07882 013447</v>
      </c>
      <c r="K236" s="12" t="s">
        <v>208</v>
      </c>
    </row>
    <row r="237" spans="1:11" x14ac:dyDescent="0.3">
      <c r="A237" s="17">
        <f t="shared" si="3"/>
        <v>7</v>
      </c>
      <c r="B237" s="8">
        <v>44786</v>
      </c>
      <c r="C237" s="9" t="s">
        <v>2</v>
      </c>
      <c r="D237" s="9" t="s">
        <v>0</v>
      </c>
      <c r="E237" s="9" t="s">
        <v>10</v>
      </c>
      <c r="F237" s="9" t="s">
        <v>224</v>
      </c>
      <c r="G237" s="11">
        <v>0.4375</v>
      </c>
      <c r="I237" s="9" t="s">
        <v>164</v>
      </c>
      <c r="J237" s="9" t="str">
        <f>IF(IF(ISNA(VLOOKUP(I237,'Data for matches'!D:E,2,FALSE)),0,(VLOOKUP(I237,'Data for matches'!D:E,2,FALSE)))=0,"",IF(ISNA(VLOOKUP(I237,'Data for matches'!D:E,2,FALSE)),0,(VLOOKUP(I237,'Data for matches'!D:E,2,FALSE))))</f>
        <v>07889 565553</v>
      </c>
      <c r="K237" s="12" t="s">
        <v>217</v>
      </c>
    </row>
    <row r="238" spans="1:11" x14ac:dyDescent="0.3">
      <c r="A238" s="17">
        <f t="shared" si="3"/>
        <v>7</v>
      </c>
      <c r="B238" s="8">
        <v>44786</v>
      </c>
      <c r="C238" s="9" t="s">
        <v>2</v>
      </c>
      <c r="D238" s="9" t="s">
        <v>14</v>
      </c>
      <c r="E238" s="9" t="s">
        <v>71</v>
      </c>
      <c r="F238" s="9" t="s">
        <v>222</v>
      </c>
      <c r="G238" s="11">
        <v>0.4375</v>
      </c>
      <c r="I238" s="9" t="s">
        <v>108</v>
      </c>
      <c r="J238" s="9" t="str">
        <f>IF(IF(ISNA(VLOOKUP(I238,'Data for matches'!D:E,2,FALSE)),0,(VLOOKUP(I238,'Data for matches'!D:E,2,FALSE)))=0,"",IF(ISNA(VLOOKUP(I238,'Data for matches'!D:E,2,FALSE)),0,(VLOOKUP(I238,'Data for matches'!D:E,2,FALSE))))</f>
        <v>07769 974909</v>
      </c>
      <c r="K238" s="12" t="s">
        <v>212</v>
      </c>
    </row>
    <row r="239" spans="1:11" x14ac:dyDescent="0.3">
      <c r="A239" s="17">
        <f t="shared" si="3"/>
        <v>1</v>
      </c>
      <c r="B239" s="8">
        <v>44787</v>
      </c>
      <c r="C239" s="9" t="s">
        <v>2</v>
      </c>
      <c r="D239" s="9" t="s">
        <v>26</v>
      </c>
      <c r="E239" s="9" t="s">
        <v>32</v>
      </c>
      <c r="F239" s="9" t="s">
        <v>224</v>
      </c>
      <c r="G239" s="11">
        <v>0.4375</v>
      </c>
      <c r="I239" s="9" t="s">
        <v>13</v>
      </c>
      <c r="J239" s="9" t="str">
        <f>IF(IF(ISNA(VLOOKUP(I239,'Data for matches'!D:E,2,FALSE)),0,(VLOOKUP(I239,'Data for matches'!D:E,2,FALSE)))=0,"",IF(ISNA(VLOOKUP(I239,'Data for matches'!D:E,2,FALSE)),0,(VLOOKUP(I239,'Data for matches'!D:E,2,FALSE))))</f>
        <v>07980 620158</v>
      </c>
      <c r="K239" s="12" t="s">
        <v>210</v>
      </c>
    </row>
    <row r="240" spans="1:11" x14ac:dyDescent="0.3">
      <c r="A240" s="17"/>
    </row>
    <row r="241" spans="1:1" x14ac:dyDescent="0.3">
      <c r="A241" s="17"/>
    </row>
    <row r="242" spans="1:1" x14ac:dyDescent="0.3">
      <c r="A242" s="17"/>
    </row>
    <row r="243" spans="1:1" x14ac:dyDescent="0.3">
      <c r="A243" s="17"/>
    </row>
    <row r="244" spans="1:1" x14ac:dyDescent="0.3">
      <c r="A244" s="17"/>
    </row>
    <row r="245" spans="1:1" x14ac:dyDescent="0.3">
      <c r="A245" s="17"/>
    </row>
    <row r="246" spans="1:1" x14ac:dyDescent="0.3">
      <c r="A246" s="17"/>
    </row>
    <row r="247" spans="1:1" x14ac:dyDescent="0.3">
      <c r="A247" s="17"/>
    </row>
    <row r="248" spans="1:1" x14ac:dyDescent="0.3">
      <c r="A248" s="17"/>
    </row>
    <row r="249" spans="1:1" x14ac:dyDescent="0.3">
      <c r="A249" s="17"/>
    </row>
    <row r="250" spans="1:1" x14ac:dyDescent="0.3">
      <c r="A250" s="17"/>
    </row>
    <row r="251" spans="1:1" x14ac:dyDescent="0.3">
      <c r="A251" s="17"/>
    </row>
    <row r="252" spans="1:1" x14ac:dyDescent="0.3">
      <c r="A252" s="17"/>
    </row>
    <row r="253" spans="1:1" x14ac:dyDescent="0.3">
      <c r="A253" s="17"/>
    </row>
    <row r="254" spans="1:1" x14ac:dyDescent="0.3">
      <c r="A254" s="17"/>
    </row>
    <row r="255" spans="1:1" x14ac:dyDescent="0.3">
      <c r="A255" s="17"/>
    </row>
    <row r="256" spans="1:1" x14ac:dyDescent="0.3">
      <c r="A256" s="17"/>
    </row>
    <row r="257" spans="1:1" x14ac:dyDescent="0.3">
      <c r="A257" s="17"/>
    </row>
    <row r="258" spans="1:1" x14ac:dyDescent="0.3">
      <c r="A258" s="17"/>
    </row>
    <row r="259" spans="1:1" x14ac:dyDescent="0.3">
      <c r="A259" s="17"/>
    </row>
    <row r="260" spans="1:1" x14ac:dyDescent="0.3">
      <c r="A260" s="17"/>
    </row>
    <row r="261" spans="1:1" x14ac:dyDescent="0.3">
      <c r="A261" s="17"/>
    </row>
    <row r="262" spans="1:1" x14ac:dyDescent="0.3">
      <c r="A262" s="17"/>
    </row>
    <row r="263" spans="1:1" x14ac:dyDescent="0.3">
      <c r="A263" s="17"/>
    </row>
    <row r="264" spans="1:1" x14ac:dyDescent="0.3">
      <c r="A264" s="17"/>
    </row>
    <row r="265" spans="1:1" x14ac:dyDescent="0.3">
      <c r="A265" s="17"/>
    </row>
    <row r="266" spans="1:1" x14ac:dyDescent="0.3">
      <c r="A266" s="17"/>
    </row>
    <row r="267" spans="1:1" x14ac:dyDescent="0.3">
      <c r="A267" s="17"/>
    </row>
    <row r="268" spans="1:1" x14ac:dyDescent="0.3">
      <c r="A268" s="17"/>
    </row>
    <row r="269" spans="1:1" x14ac:dyDescent="0.3">
      <c r="A269" s="17"/>
    </row>
    <row r="270" spans="1:1" x14ac:dyDescent="0.3">
      <c r="A270" s="17"/>
    </row>
    <row r="271" spans="1:1" x14ac:dyDescent="0.3">
      <c r="A271" s="17"/>
    </row>
    <row r="272" spans="1:1" x14ac:dyDescent="0.3">
      <c r="A272" s="17"/>
    </row>
    <row r="273" spans="1:1" x14ac:dyDescent="0.3">
      <c r="A273" s="17"/>
    </row>
    <row r="274" spans="1:1" x14ac:dyDescent="0.3">
      <c r="A274" s="17"/>
    </row>
    <row r="275" spans="1:1" x14ac:dyDescent="0.3">
      <c r="A275" s="17"/>
    </row>
    <row r="276" spans="1:1" x14ac:dyDescent="0.3">
      <c r="A276" s="17"/>
    </row>
    <row r="277" spans="1:1" x14ac:dyDescent="0.3">
      <c r="A277" s="17"/>
    </row>
    <row r="278" spans="1:1" x14ac:dyDescent="0.3">
      <c r="A278" s="17"/>
    </row>
    <row r="279" spans="1:1" x14ac:dyDescent="0.3">
      <c r="A279" s="17"/>
    </row>
    <row r="280" spans="1:1" x14ac:dyDescent="0.3">
      <c r="A280" s="17"/>
    </row>
    <row r="281" spans="1:1" x14ac:dyDescent="0.3">
      <c r="A281" s="17"/>
    </row>
    <row r="282" spans="1:1" x14ac:dyDescent="0.3">
      <c r="A282" s="17"/>
    </row>
    <row r="283" spans="1:1" x14ac:dyDescent="0.3">
      <c r="A283" s="17"/>
    </row>
    <row r="284" spans="1:1" x14ac:dyDescent="0.3">
      <c r="A284" s="17"/>
    </row>
    <row r="285" spans="1:1" x14ac:dyDescent="0.3">
      <c r="A285" s="17"/>
    </row>
    <row r="286" spans="1:1" x14ac:dyDescent="0.3">
      <c r="A286" s="17"/>
    </row>
    <row r="287" spans="1:1" x14ac:dyDescent="0.3">
      <c r="A287" s="17"/>
    </row>
    <row r="288" spans="1:1" x14ac:dyDescent="0.3">
      <c r="A288" s="17"/>
    </row>
    <row r="289" spans="1:1" x14ac:dyDescent="0.3">
      <c r="A289" s="17"/>
    </row>
    <row r="290" spans="1:1" x14ac:dyDescent="0.3">
      <c r="A290" s="17"/>
    </row>
    <row r="291" spans="1:1" x14ac:dyDescent="0.3">
      <c r="A291" s="17"/>
    </row>
    <row r="292" spans="1:1" x14ac:dyDescent="0.3">
      <c r="A292" s="17"/>
    </row>
    <row r="293" spans="1:1" x14ac:dyDescent="0.3">
      <c r="A293" s="17"/>
    </row>
    <row r="294" spans="1:1" x14ac:dyDescent="0.3">
      <c r="A294" s="17"/>
    </row>
    <row r="295" spans="1:1" x14ac:dyDescent="0.3">
      <c r="A295" s="17"/>
    </row>
    <row r="296" spans="1:1" x14ac:dyDescent="0.3">
      <c r="A296" s="17"/>
    </row>
    <row r="297" spans="1:1" x14ac:dyDescent="0.3">
      <c r="A297" s="17"/>
    </row>
    <row r="298" spans="1:1" x14ac:dyDescent="0.3">
      <c r="A298" s="17"/>
    </row>
    <row r="299" spans="1:1" x14ac:dyDescent="0.3">
      <c r="A299" s="17"/>
    </row>
    <row r="300" spans="1:1" x14ac:dyDescent="0.3">
      <c r="A300" s="17"/>
    </row>
    <row r="301" spans="1:1" x14ac:dyDescent="0.3">
      <c r="A301" s="17"/>
    </row>
    <row r="302" spans="1:1" x14ac:dyDescent="0.3">
      <c r="A302" s="17"/>
    </row>
    <row r="303" spans="1:1" x14ac:dyDescent="0.3">
      <c r="A303" s="17"/>
    </row>
    <row r="304" spans="1:1" x14ac:dyDescent="0.3">
      <c r="A304" s="17"/>
    </row>
    <row r="305" spans="1:1" x14ac:dyDescent="0.3">
      <c r="A305" s="17"/>
    </row>
    <row r="306" spans="1:1" x14ac:dyDescent="0.3">
      <c r="A306" s="17"/>
    </row>
    <row r="307" spans="1:1" x14ac:dyDescent="0.3">
      <c r="A307" s="17"/>
    </row>
    <row r="308" spans="1:1" x14ac:dyDescent="0.3">
      <c r="A308" s="17"/>
    </row>
    <row r="309" spans="1:1" x14ac:dyDescent="0.3">
      <c r="A309" s="17"/>
    </row>
    <row r="310" spans="1:1" x14ac:dyDescent="0.3">
      <c r="A310" s="17"/>
    </row>
    <row r="311" spans="1:1" x14ac:dyDescent="0.3">
      <c r="A311" s="17"/>
    </row>
    <row r="312" spans="1:1" x14ac:dyDescent="0.3">
      <c r="A312" s="17"/>
    </row>
    <row r="313" spans="1:1" x14ac:dyDescent="0.3">
      <c r="A313" s="17"/>
    </row>
    <row r="314" spans="1:1" x14ac:dyDescent="0.3">
      <c r="A314" s="17"/>
    </row>
    <row r="315" spans="1:1" x14ac:dyDescent="0.3">
      <c r="A315" s="17"/>
    </row>
    <row r="316" spans="1:1" x14ac:dyDescent="0.3">
      <c r="A316" s="17"/>
    </row>
    <row r="317" spans="1:1" x14ac:dyDescent="0.3">
      <c r="A317" s="17"/>
    </row>
    <row r="318" spans="1:1" x14ac:dyDescent="0.3">
      <c r="A318" s="17"/>
    </row>
    <row r="319" spans="1:1" x14ac:dyDescent="0.3">
      <c r="A319" s="17"/>
    </row>
    <row r="320" spans="1:1" x14ac:dyDescent="0.3">
      <c r="A320" s="17"/>
    </row>
    <row r="321" spans="1:1" x14ac:dyDescent="0.3">
      <c r="A321" s="17"/>
    </row>
    <row r="322" spans="1:1" x14ac:dyDescent="0.3">
      <c r="A322" s="17"/>
    </row>
    <row r="323" spans="1:1" x14ac:dyDescent="0.3">
      <c r="A323" s="17"/>
    </row>
    <row r="324" spans="1:1" x14ac:dyDescent="0.3">
      <c r="A324" s="17"/>
    </row>
    <row r="325" spans="1:1" x14ac:dyDescent="0.3">
      <c r="A325" s="17"/>
    </row>
    <row r="326" spans="1:1" x14ac:dyDescent="0.3">
      <c r="A326" s="17"/>
    </row>
    <row r="327" spans="1:1" x14ac:dyDescent="0.3">
      <c r="A327" s="17"/>
    </row>
    <row r="328" spans="1:1" x14ac:dyDescent="0.3">
      <c r="A328" s="17"/>
    </row>
    <row r="329" spans="1:1" x14ac:dyDescent="0.3">
      <c r="A329" s="17"/>
    </row>
    <row r="330" spans="1:1" x14ac:dyDescent="0.3">
      <c r="A330" s="17"/>
    </row>
    <row r="331" spans="1:1" x14ac:dyDescent="0.3">
      <c r="A331" s="17"/>
    </row>
    <row r="332" spans="1:1" x14ac:dyDescent="0.3">
      <c r="A332" s="17"/>
    </row>
    <row r="333" spans="1:1" x14ac:dyDescent="0.3">
      <c r="A333" s="17"/>
    </row>
    <row r="334" spans="1:1" x14ac:dyDescent="0.3">
      <c r="A334" s="17"/>
    </row>
    <row r="335" spans="1:1" x14ac:dyDescent="0.3">
      <c r="A335" s="17"/>
    </row>
    <row r="336" spans="1:1" x14ac:dyDescent="0.3">
      <c r="A336" s="17"/>
    </row>
    <row r="337" spans="1:1" x14ac:dyDescent="0.3">
      <c r="A337" s="17"/>
    </row>
    <row r="338" spans="1:1" x14ac:dyDescent="0.3">
      <c r="A338" s="17"/>
    </row>
    <row r="339" spans="1:1" x14ac:dyDescent="0.3">
      <c r="A339" s="17"/>
    </row>
    <row r="340" spans="1:1" x14ac:dyDescent="0.3">
      <c r="A340" s="17"/>
    </row>
    <row r="341" spans="1:1" x14ac:dyDescent="0.3">
      <c r="A341" s="17"/>
    </row>
    <row r="342" spans="1:1" x14ac:dyDescent="0.3">
      <c r="A342" s="17"/>
    </row>
    <row r="343" spans="1:1" x14ac:dyDescent="0.3">
      <c r="A343" s="17"/>
    </row>
    <row r="344" spans="1:1" x14ac:dyDescent="0.3">
      <c r="A344" s="17"/>
    </row>
    <row r="345" spans="1:1" x14ac:dyDescent="0.3">
      <c r="A345" s="17"/>
    </row>
    <row r="346" spans="1:1" x14ac:dyDescent="0.3">
      <c r="A346" s="17"/>
    </row>
    <row r="347" spans="1:1" x14ac:dyDescent="0.3">
      <c r="A347" s="17"/>
    </row>
    <row r="348" spans="1:1" x14ac:dyDescent="0.3">
      <c r="A348" s="17"/>
    </row>
    <row r="349" spans="1:1" x14ac:dyDescent="0.3">
      <c r="A349" s="17"/>
    </row>
    <row r="350" spans="1:1" x14ac:dyDescent="0.3">
      <c r="A350" s="17"/>
    </row>
    <row r="351" spans="1:1" x14ac:dyDescent="0.3">
      <c r="A351" s="17"/>
    </row>
    <row r="352" spans="1:1" x14ac:dyDescent="0.3">
      <c r="A352" s="17"/>
    </row>
    <row r="353" spans="1:1" x14ac:dyDescent="0.3">
      <c r="A353" s="17"/>
    </row>
    <row r="354" spans="1:1" x14ac:dyDescent="0.3">
      <c r="A354" s="17"/>
    </row>
    <row r="355" spans="1:1" x14ac:dyDescent="0.3">
      <c r="A355" s="17"/>
    </row>
    <row r="356" spans="1:1" x14ac:dyDescent="0.3">
      <c r="A356" s="17"/>
    </row>
  </sheetData>
  <autoFilter ref="A3:L239" xr:uid="{00000000-0001-0000-0000-000000000000}"/>
  <sortState xmlns:xlrd2="http://schemas.microsoft.com/office/spreadsheetml/2017/richdata2" ref="A4:L239">
    <sortCondition ref="B4:B239"/>
  </sortState>
  <dataValidations count="1">
    <dataValidation type="list" allowBlank="1" showInputMessage="1" showErrorMessage="1" sqref="F4:F339" xr:uid="{BA17E80D-9B3B-4426-BE4D-CE7568D6A6F2}">
      <formula1>"Home, Away"</formula1>
    </dataValidation>
  </dataValidations>
  <pageMargins left="3.937007874015748E-2" right="0" top="0.78740157480314965" bottom="0.19685039370078741" header="0" footer="0.11811023622047245"/>
  <pageSetup paperSize="9" scale="83" orientation="portrait" r:id="rId1"/>
  <headerFooter>
    <oddHeader xml:space="preserve">&amp;L&amp;"-,Bold"SUNDRIDGE PARK - SUMMER FIXTURES 2022
</oddHeader>
  </headerFooter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65A428B3-DEE5-471A-8391-4E13A28DF158}">
          <x14:formula1>
            <xm:f>'Data for matches'!$F$2:$F$12</xm:f>
          </x14:formula1>
          <xm:sqref>G1:H2 G355:H1048576</xm:sqref>
        </x14:dataValidation>
        <x14:dataValidation type="list" allowBlank="1" showInputMessage="1" showErrorMessage="1" xr:uid="{9B0E1743-41D8-4B4C-942F-0C0C8E2D00F2}">
          <x14:formula1>
            <xm:f>'Data for matches'!$C$2:$C$116</xm:f>
          </x14:formula1>
          <xm:sqref>E1:E3 E351:E1048576</xm:sqref>
        </x14:dataValidation>
        <x14:dataValidation type="list" allowBlank="1" showInputMessage="1" showErrorMessage="1" xr:uid="{A25DD856-A91E-4EBF-B520-927B7E517420}">
          <x14:formula1>
            <xm:f>'Data for matches'!$A$2:$A$8</xm:f>
          </x14:formula1>
          <xm:sqref>C1:C3 C356:C1048576</xm:sqref>
        </x14:dataValidation>
        <x14:dataValidation type="list" allowBlank="1" showInputMessage="1" showErrorMessage="1" xr:uid="{6F33E078-037C-4F41-A226-F1E697013234}">
          <x14:formula1>
            <xm:f>'Data for matches'!$D$2:$D$26</xm:f>
          </x14:formula1>
          <xm:sqref>I1:I3 I353:I1048576</xm:sqref>
        </x14:dataValidation>
        <x14:dataValidation type="list" allowBlank="1" showInputMessage="1" showErrorMessage="1" xr:uid="{7D24C51A-7DB3-41F1-9253-DFF9B347717F}">
          <x14:formula1>
            <xm:f>'Data for matches'!$B$2:$B$29</xm:f>
          </x14:formula1>
          <xm:sqref>D1:D3 D355:D1048576</xm:sqref>
        </x14:dataValidation>
        <x14:dataValidation type="list" allowBlank="1" showInputMessage="1" showErrorMessage="1" xr:uid="{0873C66B-AC9B-404B-856B-87117E0BDF21}">
          <x14:formula1>
            <xm:f>'Data for matches'!$B$2:$B$34</xm:f>
          </x14:formula1>
          <xm:sqref>D4:D354</xm:sqref>
        </x14:dataValidation>
        <x14:dataValidation type="list" allowBlank="1" showInputMessage="1" showErrorMessage="1" xr:uid="{D20905CB-8839-4E3B-95E6-F297CEA7BD1A}">
          <x14:formula1>
            <xm:f>'Data for matches'!$D$2:$D$27</xm:f>
          </x14:formula1>
          <xm:sqref>I4:I352</xm:sqref>
        </x14:dataValidation>
        <x14:dataValidation type="list" allowBlank="1" showInputMessage="1" showErrorMessage="1" xr:uid="{735BA611-3B6A-45A9-9A1E-CA6358362F5B}">
          <x14:formula1>
            <xm:f>'Data for matches'!$F$2:$F$14</xm:f>
          </x14:formula1>
          <xm:sqref>G4:H354</xm:sqref>
        </x14:dataValidation>
        <x14:dataValidation type="list" allowBlank="1" showInputMessage="1" showErrorMessage="1" xr:uid="{BAFC456B-23A9-4BBF-9295-0056E1AAC0DD}">
          <x14:formula1>
            <xm:f>'Data for matches'!$G$2:$G$20</xm:f>
          </x14:formula1>
          <xm:sqref>K4:K354</xm:sqref>
        </x14:dataValidation>
        <x14:dataValidation type="list" allowBlank="1" showInputMessage="1" showErrorMessage="1" xr:uid="{49BAEE6F-81DB-459A-ACA3-74A310DE6232}">
          <x14:formula1>
            <xm:f>'Data for matches'!$A$2:$A$16</xm:f>
          </x14:formula1>
          <xm:sqref>C4:C355</xm:sqref>
        </x14:dataValidation>
        <x14:dataValidation type="list" allowBlank="1" showInputMessage="1" showErrorMessage="1" xr:uid="{A96A1D5A-1B82-419F-8B2E-02997A03B86D}">
          <x14:formula1>
            <xm:f>'Data for matches'!$C$2:$C$128</xm:f>
          </x14:formula1>
          <xm:sqref>E4:E350</xm:sqref>
        </x14:dataValidation>
        <x14:dataValidation type="list" allowBlank="1" showInputMessage="1" showErrorMessage="1" xr:uid="{547C7BB6-3BA0-4203-A8DE-9AF57F6354D5}">
          <x14:formula1>
            <xm:f>'Data for matches'!$E$2:$E$28</xm:f>
          </x14:formula1>
          <xm:sqref>J4:J262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A1:G130"/>
  <sheetViews>
    <sheetView topLeftCell="A11" workbookViewId="0">
      <selection activeCell="E18" sqref="E18"/>
    </sheetView>
  </sheetViews>
  <sheetFormatPr defaultRowHeight="15" x14ac:dyDescent="0.25"/>
  <cols>
    <col min="1" max="1" width="39.42578125" bestFit="1" customWidth="1"/>
    <col min="2" max="2" width="15.28515625" bestFit="1" customWidth="1"/>
    <col min="3" max="3" width="22" bestFit="1" customWidth="1"/>
    <col min="4" max="4" width="27.42578125" bestFit="1" customWidth="1"/>
    <col min="5" max="5" width="27.42578125" customWidth="1"/>
    <col min="6" max="6" width="9.140625" style="5"/>
  </cols>
  <sheetData>
    <row r="1" spans="1:7" x14ac:dyDescent="0.25">
      <c r="A1" s="1" t="s">
        <v>81</v>
      </c>
      <c r="B1" s="1" t="s">
        <v>82</v>
      </c>
      <c r="C1" s="1" t="s">
        <v>89</v>
      </c>
      <c r="D1" s="1" t="s">
        <v>99</v>
      </c>
      <c r="E1" s="1" t="s">
        <v>179</v>
      </c>
      <c r="F1" s="3" t="s">
        <v>123</v>
      </c>
      <c r="G1" s="6" t="s">
        <v>206</v>
      </c>
    </row>
    <row r="2" spans="1:7" x14ac:dyDescent="0.25">
      <c r="A2" t="s">
        <v>151</v>
      </c>
      <c r="B2" t="s">
        <v>100</v>
      </c>
      <c r="C2" s="2" t="s">
        <v>178</v>
      </c>
      <c r="D2" s="2" t="s">
        <v>167</v>
      </c>
      <c r="E2" s="2" t="s">
        <v>181</v>
      </c>
      <c r="F2" s="4">
        <v>0.41666666666666669</v>
      </c>
      <c r="G2" s="5">
        <v>1</v>
      </c>
    </row>
    <row r="3" spans="1:7" x14ac:dyDescent="0.25">
      <c r="A3" t="s">
        <v>158</v>
      </c>
      <c r="B3" t="s">
        <v>28</v>
      </c>
      <c r="C3" s="2" t="s">
        <v>174</v>
      </c>
      <c r="D3" s="2" t="s">
        <v>13</v>
      </c>
      <c r="E3" s="2" t="s">
        <v>182</v>
      </c>
      <c r="F3" s="4">
        <v>0.4375</v>
      </c>
      <c r="G3" s="5">
        <v>2</v>
      </c>
    </row>
    <row r="4" spans="1:7" x14ac:dyDescent="0.25">
      <c r="A4" t="s">
        <v>236</v>
      </c>
      <c r="B4" t="s">
        <v>18</v>
      </c>
      <c r="C4" s="2" t="s">
        <v>4</v>
      </c>
      <c r="D4" s="2" t="s">
        <v>129</v>
      </c>
      <c r="E4" s="2" t="s">
        <v>183</v>
      </c>
      <c r="F4" s="4">
        <v>0.45833333333333331</v>
      </c>
      <c r="G4" s="5">
        <v>3</v>
      </c>
    </row>
    <row r="5" spans="1:7" x14ac:dyDescent="0.25">
      <c r="A5" t="s">
        <v>125</v>
      </c>
      <c r="B5" t="s">
        <v>7</v>
      </c>
      <c r="C5" s="2" t="s">
        <v>131</v>
      </c>
      <c r="D5" s="2" t="s">
        <v>20</v>
      </c>
      <c r="E5" s="2" t="s">
        <v>184</v>
      </c>
      <c r="F5" s="4">
        <v>0.5</v>
      </c>
      <c r="G5" s="5">
        <v>4</v>
      </c>
    </row>
    <row r="6" spans="1:7" x14ac:dyDescent="0.25">
      <c r="A6" t="s">
        <v>165</v>
      </c>
      <c r="B6" t="s">
        <v>14</v>
      </c>
      <c r="C6" s="2" t="s">
        <v>72</v>
      </c>
      <c r="D6" s="2" t="s">
        <v>171</v>
      </c>
      <c r="E6" s="2" t="s">
        <v>180</v>
      </c>
      <c r="F6" s="4">
        <v>0.47916666666666669</v>
      </c>
      <c r="G6" s="2" t="s">
        <v>237</v>
      </c>
    </row>
    <row r="7" spans="1:7" x14ac:dyDescent="0.25">
      <c r="A7" t="s">
        <v>223</v>
      </c>
      <c r="B7" t="s">
        <v>3</v>
      </c>
      <c r="C7" s="2" t="s">
        <v>254</v>
      </c>
      <c r="D7" s="2" t="s">
        <v>47</v>
      </c>
      <c r="E7" s="2" t="s">
        <v>185</v>
      </c>
      <c r="F7" s="4">
        <v>0.52083333333333337</v>
      </c>
      <c r="G7" s="2" t="s">
        <v>239</v>
      </c>
    </row>
    <row r="8" spans="1:7" x14ac:dyDescent="0.25">
      <c r="A8" t="s">
        <v>255</v>
      </c>
      <c r="B8" t="s">
        <v>221</v>
      </c>
      <c r="C8" s="2" t="s">
        <v>264</v>
      </c>
      <c r="D8" s="2" t="s">
        <v>159</v>
      </c>
      <c r="E8" s="2"/>
      <c r="F8" s="4">
        <v>0.54166666666666663</v>
      </c>
      <c r="G8" s="2" t="s">
        <v>240</v>
      </c>
    </row>
    <row r="9" spans="1:7" x14ac:dyDescent="0.25">
      <c r="A9" t="s">
        <v>107</v>
      </c>
      <c r="B9" t="s">
        <v>88</v>
      </c>
      <c r="C9" s="2" t="s">
        <v>10</v>
      </c>
      <c r="D9" s="2" t="s">
        <v>30</v>
      </c>
      <c r="E9" s="2" t="s">
        <v>186</v>
      </c>
      <c r="F9" s="4">
        <v>0.5625</v>
      </c>
      <c r="G9" s="2" t="s">
        <v>238</v>
      </c>
    </row>
    <row r="10" spans="1:7" x14ac:dyDescent="0.25">
      <c r="A10" t="s">
        <v>2</v>
      </c>
      <c r="B10" t="s">
        <v>102</v>
      </c>
      <c r="C10" s="2" t="s">
        <v>38</v>
      </c>
      <c r="D10" s="2" t="s">
        <v>166</v>
      </c>
      <c r="E10" s="2" t="s">
        <v>187</v>
      </c>
      <c r="F10" s="4">
        <v>0.58333333333333337</v>
      </c>
      <c r="G10" s="2" t="s">
        <v>207</v>
      </c>
    </row>
    <row r="11" spans="1:7" x14ac:dyDescent="0.25">
      <c r="A11" t="s">
        <v>154</v>
      </c>
      <c r="B11" t="s">
        <v>16</v>
      </c>
      <c r="C11" s="2" t="s">
        <v>39</v>
      </c>
      <c r="D11" s="2" t="s">
        <v>108</v>
      </c>
      <c r="E11" s="2" t="s">
        <v>188</v>
      </c>
      <c r="F11" s="4">
        <v>0.60416666666666663</v>
      </c>
      <c r="G11" s="2" t="s">
        <v>208</v>
      </c>
    </row>
    <row r="12" spans="1:7" x14ac:dyDescent="0.25">
      <c r="A12" t="s">
        <v>233</v>
      </c>
      <c r="B12" t="s">
        <v>40</v>
      </c>
      <c r="C12" s="2" t="s">
        <v>244</v>
      </c>
      <c r="D12" s="2" t="s">
        <v>262</v>
      </c>
      <c r="E12" s="2" t="s">
        <v>263</v>
      </c>
      <c r="F12" s="4">
        <v>0.625</v>
      </c>
      <c r="G12" s="2" t="s">
        <v>210</v>
      </c>
    </row>
    <row r="13" spans="1:7" x14ac:dyDescent="0.25">
      <c r="A13" t="s">
        <v>218</v>
      </c>
      <c r="B13" t="s">
        <v>11</v>
      </c>
      <c r="C13" s="2" t="s">
        <v>66</v>
      </c>
      <c r="D13" s="2" t="s">
        <v>25</v>
      </c>
      <c r="E13" s="2" t="s">
        <v>189</v>
      </c>
      <c r="F13" s="4">
        <v>0.77083333333333337</v>
      </c>
      <c r="G13" s="2" t="s">
        <v>211</v>
      </c>
    </row>
    <row r="14" spans="1:7" x14ac:dyDescent="0.25">
      <c r="A14" t="s">
        <v>234</v>
      </c>
      <c r="B14" t="s">
        <v>87</v>
      </c>
      <c r="C14" s="2" t="s">
        <v>90</v>
      </c>
      <c r="D14" s="2" t="s">
        <v>6</v>
      </c>
      <c r="E14" s="2" t="s">
        <v>190</v>
      </c>
      <c r="G14" s="2" t="s">
        <v>261</v>
      </c>
    </row>
    <row r="15" spans="1:7" x14ac:dyDescent="0.25">
      <c r="A15" t="s">
        <v>235</v>
      </c>
      <c r="B15" t="s">
        <v>87</v>
      </c>
      <c r="C15" s="2" t="s">
        <v>91</v>
      </c>
      <c r="D15" s="2" t="s">
        <v>5</v>
      </c>
      <c r="E15" s="2" t="s">
        <v>191</v>
      </c>
      <c r="G15" s="2" t="s">
        <v>212</v>
      </c>
    </row>
    <row r="16" spans="1:7" x14ac:dyDescent="0.25">
      <c r="B16" t="s">
        <v>219</v>
      </c>
      <c r="C16" s="2" t="s">
        <v>130</v>
      </c>
      <c r="D16" s="2" t="s">
        <v>162</v>
      </c>
      <c r="E16" s="2" t="s">
        <v>192</v>
      </c>
      <c r="G16" s="2" t="s">
        <v>213</v>
      </c>
    </row>
    <row r="17" spans="2:7" x14ac:dyDescent="0.25">
      <c r="B17" t="s">
        <v>220</v>
      </c>
      <c r="C17" s="2" t="s">
        <v>35</v>
      </c>
      <c r="D17" s="2" t="s">
        <v>45</v>
      </c>
      <c r="E17" s="2" t="s">
        <v>193</v>
      </c>
      <c r="G17" s="2" t="s">
        <v>209</v>
      </c>
    </row>
    <row r="18" spans="2:7" x14ac:dyDescent="0.25">
      <c r="B18" t="s">
        <v>112</v>
      </c>
      <c r="C18" s="2" t="s">
        <v>27</v>
      </c>
      <c r="D18" s="2" t="s">
        <v>21</v>
      </c>
      <c r="E18" s="2" t="s">
        <v>194</v>
      </c>
      <c r="G18" s="2" t="s">
        <v>214</v>
      </c>
    </row>
    <row r="19" spans="2:7" x14ac:dyDescent="0.25">
      <c r="B19" t="s">
        <v>135</v>
      </c>
      <c r="C19" s="2" t="s">
        <v>53</v>
      </c>
      <c r="D19" s="2" t="s">
        <v>33</v>
      </c>
      <c r="E19" s="2" t="s">
        <v>195</v>
      </c>
      <c r="G19" s="2">
        <v>6</v>
      </c>
    </row>
    <row r="20" spans="2:7" x14ac:dyDescent="0.25">
      <c r="B20" t="s">
        <v>110</v>
      </c>
      <c r="C20" s="2" t="s">
        <v>92</v>
      </c>
      <c r="D20" s="2" t="s">
        <v>203</v>
      </c>
      <c r="E20" s="2" t="s">
        <v>205</v>
      </c>
      <c r="G20" s="2" t="s">
        <v>217</v>
      </c>
    </row>
    <row r="21" spans="2:7" x14ac:dyDescent="0.25">
      <c r="B21" t="s">
        <v>109</v>
      </c>
      <c r="C21" s="2" t="s">
        <v>153</v>
      </c>
      <c r="D21" s="2" t="s">
        <v>120</v>
      </c>
      <c r="E21" s="2" t="s">
        <v>196</v>
      </c>
    </row>
    <row r="22" spans="2:7" x14ac:dyDescent="0.25">
      <c r="B22" t="s">
        <v>111</v>
      </c>
      <c r="C22" s="2" t="s">
        <v>247</v>
      </c>
      <c r="D22" s="2" t="s">
        <v>126</v>
      </c>
      <c r="E22" s="2" t="s">
        <v>197</v>
      </c>
    </row>
    <row r="23" spans="2:7" x14ac:dyDescent="0.25">
      <c r="B23" t="s">
        <v>101</v>
      </c>
      <c r="C23" s="2" t="s">
        <v>137</v>
      </c>
      <c r="D23" s="2" t="s">
        <v>124</v>
      </c>
      <c r="E23" s="2" t="s">
        <v>198</v>
      </c>
    </row>
    <row r="24" spans="2:7" x14ac:dyDescent="0.25">
      <c r="B24" t="s">
        <v>0</v>
      </c>
      <c r="C24" s="2" t="s">
        <v>80</v>
      </c>
      <c r="D24" s="2" t="s">
        <v>168</v>
      </c>
      <c r="E24" s="2" t="s">
        <v>199</v>
      </c>
    </row>
    <row r="25" spans="2:7" x14ac:dyDescent="0.25">
      <c r="B25" t="s">
        <v>9</v>
      </c>
      <c r="C25" s="2" t="s">
        <v>115</v>
      </c>
      <c r="D25" s="2" t="s">
        <v>202</v>
      </c>
      <c r="E25" s="2" t="s">
        <v>204</v>
      </c>
    </row>
    <row r="26" spans="2:7" x14ac:dyDescent="0.25">
      <c r="B26" t="s">
        <v>26</v>
      </c>
      <c r="C26" s="2" t="s">
        <v>114</v>
      </c>
      <c r="D26" s="2" t="s">
        <v>36</v>
      </c>
      <c r="E26" s="2" t="s">
        <v>200</v>
      </c>
    </row>
    <row r="27" spans="2:7" x14ac:dyDescent="0.25">
      <c r="B27" t="s">
        <v>42</v>
      </c>
      <c r="C27" s="2" t="s">
        <v>1</v>
      </c>
      <c r="D27" s="2" t="s">
        <v>164</v>
      </c>
      <c r="E27" s="2" t="s">
        <v>201</v>
      </c>
    </row>
    <row r="28" spans="2:7" x14ac:dyDescent="0.25">
      <c r="B28" t="s">
        <v>83</v>
      </c>
      <c r="C28" s="2" t="s">
        <v>142</v>
      </c>
    </row>
    <row r="29" spans="2:7" x14ac:dyDescent="0.25">
      <c r="B29" t="s">
        <v>84</v>
      </c>
      <c r="C29" s="2" t="s">
        <v>143</v>
      </c>
      <c r="D29" s="2"/>
      <c r="E29" s="2"/>
    </row>
    <row r="30" spans="2:7" x14ac:dyDescent="0.25">
      <c r="B30" t="s">
        <v>22</v>
      </c>
      <c r="C30" s="2" t="s">
        <v>49</v>
      </c>
      <c r="D30" s="2"/>
      <c r="E30" s="2"/>
    </row>
    <row r="31" spans="2:7" x14ac:dyDescent="0.25">
      <c r="B31" t="s">
        <v>23</v>
      </c>
      <c r="C31" s="2" t="s">
        <v>64</v>
      </c>
    </row>
    <row r="32" spans="2:7" x14ac:dyDescent="0.25">
      <c r="B32" t="s">
        <v>85</v>
      </c>
      <c r="C32" s="2" t="s">
        <v>41</v>
      </c>
      <c r="D32" s="2"/>
      <c r="E32" s="2"/>
    </row>
    <row r="33" spans="2:5" x14ac:dyDescent="0.25">
      <c r="B33" t="s">
        <v>86</v>
      </c>
      <c r="C33" s="2" t="s">
        <v>93</v>
      </c>
      <c r="D33" s="2"/>
      <c r="E33" s="2"/>
    </row>
    <row r="34" spans="2:5" x14ac:dyDescent="0.25">
      <c r="C34" s="2" t="s">
        <v>259</v>
      </c>
      <c r="D34" s="2"/>
      <c r="E34" s="2"/>
    </row>
    <row r="35" spans="2:5" x14ac:dyDescent="0.25">
      <c r="C35" s="2" t="s">
        <v>58</v>
      </c>
    </row>
    <row r="36" spans="2:5" x14ac:dyDescent="0.25">
      <c r="C36" s="2" t="s">
        <v>94</v>
      </c>
    </row>
    <row r="37" spans="2:5" x14ac:dyDescent="0.25">
      <c r="C37" s="2" t="s">
        <v>95</v>
      </c>
    </row>
    <row r="38" spans="2:5" x14ac:dyDescent="0.25">
      <c r="C38" s="2" t="s">
        <v>260</v>
      </c>
    </row>
    <row r="39" spans="2:5" x14ac:dyDescent="0.25">
      <c r="C39" s="2" t="s">
        <v>134</v>
      </c>
      <c r="D39" s="2"/>
      <c r="E39" s="2"/>
    </row>
    <row r="40" spans="2:5" x14ac:dyDescent="0.25">
      <c r="C40" s="2" t="s">
        <v>29</v>
      </c>
    </row>
    <row r="41" spans="2:5" x14ac:dyDescent="0.25">
      <c r="C41" s="2" t="s">
        <v>24</v>
      </c>
      <c r="D41" s="2"/>
      <c r="E41" s="2"/>
    </row>
    <row r="42" spans="2:5" x14ac:dyDescent="0.25">
      <c r="C42" s="2" t="s">
        <v>96</v>
      </c>
      <c r="D42" s="2"/>
      <c r="E42" s="2"/>
    </row>
    <row r="43" spans="2:5" x14ac:dyDescent="0.25">
      <c r="C43" s="2" t="s">
        <v>97</v>
      </c>
    </row>
    <row r="44" spans="2:5" x14ac:dyDescent="0.25">
      <c r="C44" s="2" t="s">
        <v>141</v>
      </c>
      <c r="D44" s="2"/>
      <c r="E44" s="2"/>
    </row>
    <row r="45" spans="2:5" x14ac:dyDescent="0.25">
      <c r="C45" s="2" t="s">
        <v>32</v>
      </c>
    </row>
    <row r="46" spans="2:5" x14ac:dyDescent="0.25">
      <c r="C46" s="2" t="s">
        <v>139</v>
      </c>
    </row>
    <row r="47" spans="2:5" x14ac:dyDescent="0.25">
      <c r="C47" s="2" t="s">
        <v>138</v>
      </c>
    </row>
    <row r="48" spans="2:5" x14ac:dyDescent="0.25">
      <c r="C48" s="2" t="s">
        <v>157</v>
      </c>
    </row>
    <row r="49" spans="3:3" x14ac:dyDescent="0.25">
      <c r="C49" s="2" t="s">
        <v>78</v>
      </c>
    </row>
    <row r="50" spans="3:3" x14ac:dyDescent="0.25">
      <c r="C50" s="2" t="s">
        <v>149</v>
      </c>
    </row>
    <row r="51" spans="3:3" x14ac:dyDescent="0.25">
      <c r="C51" s="2" t="s">
        <v>148</v>
      </c>
    </row>
    <row r="52" spans="3:3" x14ac:dyDescent="0.25">
      <c r="C52" s="2" t="s">
        <v>69</v>
      </c>
    </row>
    <row r="53" spans="3:3" x14ac:dyDescent="0.25">
      <c r="C53" s="2" t="s">
        <v>48</v>
      </c>
    </row>
    <row r="54" spans="3:3" x14ac:dyDescent="0.25">
      <c r="C54" s="2" t="s">
        <v>34</v>
      </c>
    </row>
    <row r="55" spans="3:3" x14ac:dyDescent="0.25">
      <c r="C55" s="2" t="s">
        <v>116</v>
      </c>
    </row>
    <row r="56" spans="3:3" x14ac:dyDescent="0.25">
      <c r="C56" s="2" t="s">
        <v>117</v>
      </c>
    </row>
    <row r="57" spans="3:3" x14ac:dyDescent="0.25">
      <c r="C57" s="2" t="s">
        <v>118</v>
      </c>
    </row>
    <row r="58" spans="3:3" x14ac:dyDescent="0.25">
      <c r="C58" s="2" t="s">
        <v>62</v>
      </c>
    </row>
    <row r="59" spans="3:3" x14ac:dyDescent="0.25">
      <c r="C59" s="2" t="s">
        <v>146</v>
      </c>
    </row>
    <row r="60" spans="3:3" x14ac:dyDescent="0.25">
      <c r="C60" s="2" t="s">
        <v>147</v>
      </c>
    </row>
    <row r="61" spans="3:3" x14ac:dyDescent="0.25">
      <c r="C61" s="2" t="s">
        <v>145</v>
      </c>
    </row>
    <row r="62" spans="3:3" x14ac:dyDescent="0.25">
      <c r="C62" s="2" t="s">
        <v>79</v>
      </c>
    </row>
    <row r="63" spans="3:3" x14ac:dyDescent="0.25">
      <c r="C63" s="2" t="s">
        <v>46</v>
      </c>
    </row>
    <row r="64" spans="3:3" x14ac:dyDescent="0.25">
      <c r="C64" s="2" t="s">
        <v>77</v>
      </c>
    </row>
    <row r="65" spans="3:3" x14ac:dyDescent="0.25">
      <c r="C65" s="2" t="s">
        <v>113</v>
      </c>
    </row>
    <row r="66" spans="3:3" x14ac:dyDescent="0.25">
      <c r="C66" s="2" t="s">
        <v>150</v>
      </c>
    </row>
    <row r="67" spans="3:3" x14ac:dyDescent="0.25">
      <c r="C67" s="2" t="s">
        <v>55</v>
      </c>
    </row>
    <row r="68" spans="3:3" x14ac:dyDescent="0.25">
      <c r="C68" s="2" t="s">
        <v>132</v>
      </c>
    </row>
    <row r="69" spans="3:3" x14ac:dyDescent="0.25">
      <c r="C69" s="2" t="s">
        <v>140</v>
      </c>
    </row>
    <row r="70" spans="3:3" x14ac:dyDescent="0.25">
      <c r="C70" s="2" t="s">
        <v>70</v>
      </c>
    </row>
    <row r="71" spans="3:3" x14ac:dyDescent="0.25">
      <c r="C71" s="2" t="s">
        <v>176</v>
      </c>
    </row>
    <row r="72" spans="3:3" x14ac:dyDescent="0.25">
      <c r="C72" s="2" t="s">
        <v>144</v>
      </c>
    </row>
    <row r="73" spans="3:3" x14ac:dyDescent="0.25">
      <c r="C73" s="2" t="s">
        <v>248</v>
      </c>
    </row>
    <row r="74" spans="3:3" x14ac:dyDescent="0.25">
      <c r="C74" s="2" t="s">
        <v>266</v>
      </c>
    </row>
    <row r="75" spans="3:3" x14ac:dyDescent="0.25">
      <c r="C75" s="2" t="s">
        <v>121</v>
      </c>
    </row>
    <row r="76" spans="3:3" x14ac:dyDescent="0.25">
      <c r="C76" s="2" t="s">
        <v>245</v>
      </c>
    </row>
    <row r="77" spans="3:3" x14ac:dyDescent="0.25">
      <c r="C77" s="2" t="s">
        <v>61</v>
      </c>
    </row>
    <row r="78" spans="3:3" x14ac:dyDescent="0.25">
      <c r="C78" s="2" t="s">
        <v>71</v>
      </c>
    </row>
    <row r="79" spans="3:3" x14ac:dyDescent="0.25">
      <c r="C79" s="2" t="s">
        <v>71</v>
      </c>
    </row>
    <row r="80" spans="3:3" x14ac:dyDescent="0.25">
      <c r="C80" s="2" t="s">
        <v>44</v>
      </c>
    </row>
    <row r="81" spans="3:3" x14ac:dyDescent="0.25">
      <c r="C81" s="2" t="s">
        <v>128</v>
      </c>
    </row>
    <row r="82" spans="3:3" x14ac:dyDescent="0.25">
      <c r="C82" s="2" t="s">
        <v>243</v>
      </c>
    </row>
    <row r="83" spans="3:3" x14ac:dyDescent="0.25">
      <c r="C83" s="2" t="s">
        <v>122</v>
      </c>
    </row>
    <row r="84" spans="3:3" x14ac:dyDescent="0.25">
      <c r="C84" s="2" t="s">
        <v>59</v>
      </c>
    </row>
    <row r="85" spans="3:3" x14ac:dyDescent="0.25">
      <c r="C85" s="2" t="s">
        <v>31</v>
      </c>
    </row>
    <row r="86" spans="3:3" x14ac:dyDescent="0.25">
      <c r="C86" s="2" t="s">
        <v>43</v>
      </c>
    </row>
    <row r="87" spans="3:3" x14ac:dyDescent="0.25">
      <c r="C87" s="2" t="s">
        <v>56</v>
      </c>
    </row>
    <row r="88" spans="3:3" x14ac:dyDescent="0.25">
      <c r="C88" s="2" t="s">
        <v>173</v>
      </c>
    </row>
    <row r="89" spans="3:3" x14ac:dyDescent="0.25">
      <c r="C89" s="2" t="s">
        <v>172</v>
      </c>
    </row>
    <row r="90" spans="3:3" x14ac:dyDescent="0.25">
      <c r="C90" s="2" t="s">
        <v>154</v>
      </c>
    </row>
    <row r="91" spans="3:3" x14ac:dyDescent="0.25">
      <c r="C91" s="2" t="s">
        <v>73</v>
      </c>
    </row>
    <row r="92" spans="3:3" x14ac:dyDescent="0.25">
      <c r="C92" s="2" t="s">
        <v>19</v>
      </c>
    </row>
    <row r="93" spans="3:3" x14ac:dyDescent="0.25">
      <c r="C93" s="2" t="s">
        <v>67</v>
      </c>
    </row>
    <row r="94" spans="3:3" x14ac:dyDescent="0.25">
      <c r="C94" s="2" t="s">
        <v>169</v>
      </c>
    </row>
    <row r="95" spans="3:3" x14ac:dyDescent="0.25">
      <c r="C95" s="2" t="s">
        <v>170</v>
      </c>
    </row>
    <row r="96" spans="3:3" x14ac:dyDescent="0.25">
      <c r="C96" s="2" t="s">
        <v>57</v>
      </c>
    </row>
    <row r="97" spans="3:3" x14ac:dyDescent="0.25">
      <c r="C97" s="2" t="s">
        <v>242</v>
      </c>
    </row>
    <row r="98" spans="3:3" x14ac:dyDescent="0.25">
      <c r="C98" s="2" t="s">
        <v>241</v>
      </c>
    </row>
    <row r="99" spans="3:3" x14ac:dyDescent="0.25">
      <c r="C99" s="2" t="s">
        <v>52</v>
      </c>
    </row>
    <row r="100" spans="3:3" x14ac:dyDescent="0.25">
      <c r="C100" s="2" t="s">
        <v>50</v>
      </c>
    </row>
    <row r="101" spans="3:3" x14ac:dyDescent="0.25">
      <c r="C101" s="2" t="s">
        <v>98</v>
      </c>
    </row>
    <row r="102" spans="3:3" x14ac:dyDescent="0.25">
      <c r="C102" s="2" t="s">
        <v>54</v>
      </c>
    </row>
    <row r="103" spans="3:3" x14ac:dyDescent="0.25">
      <c r="C103" s="2" t="s">
        <v>15</v>
      </c>
    </row>
    <row r="104" spans="3:3" x14ac:dyDescent="0.25">
      <c r="C104" s="2" t="s">
        <v>250</v>
      </c>
    </row>
    <row r="105" spans="3:3" x14ac:dyDescent="0.25">
      <c r="C105" s="2" t="s">
        <v>74</v>
      </c>
    </row>
    <row r="106" spans="3:3" x14ac:dyDescent="0.25">
      <c r="C106" s="2" t="s">
        <v>251</v>
      </c>
    </row>
    <row r="107" spans="3:3" x14ac:dyDescent="0.25">
      <c r="C107" s="2" t="s">
        <v>119</v>
      </c>
    </row>
    <row r="108" spans="3:3" x14ac:dyDescent="0.25">
      <c r="C108" s="2" t="s">
        <v>17</v>
      </c>
    </row>
    <row r="109" spans="3:3" x14ac:dyDescent="0.25">
      <c r="C109" s="2" t="s">
        <v>8</v>
      </c>
    </row>
    <row r="110" spans="3:3" x14ac:dyDescent="0.25">
      <c r="C110" s="2" t="s">
        <v>12</v>
      </c>
    </row>
    <row r="111" spans="3:3" x14ac:dyDescent="0.25">
      <c r="C111" s="2" t="s">
        <v>63</v>
      </c>
    </row>
    <row r="112" spans="3:3" x14ac:dyDescent="0.25">
      <c r="C112" s="2" t="s">
        <v>65</v>
      </c>
    </row>
    <row r="113" spans="3:3" x14ac:dyDescent="0.25">
      <c r="C113" s="2" t="s">
        <v>160</v>
      </c>
    </row>
    <row r="114" spans="3:3" x14ac:dyDescent="0.25">
      <c r="C114" s="2" t="s">
        <v>161</v>
      </c>
    </row>
    <row r="115" spans="3:3" x14ac:dyDescent="0.25">
      <c r="C115" s="2" t="s">
        <v>228</v>
      </c>
    </row>
    <row r="116" spans="3:3" x14ac:dyDescent="0.25">
      <c r="C116" s="2" t="s">
        <v>229</v>
      </c>
    </row>
    <row r="117" spans="3:3" x14ac:dyDescent="0.25">
      <c r="C117" s="2" t="s">
        <v>230</v>
      </c>
    </row>
    <row r="118" spans="3:3" x14ac:dyDescent="0.25">
      <c r="C118" s="2" t="s">
        <v>37</v>
      </c>
    </row>
    <row r="119" spans="3:3" x14ac:dyDescent="0.25">
      <c r="C119" s="2" t="s">
        <v>76</v>
      </c>
    </row>
    <row r="120" spans="3:3" x14ac:dyDescent="0.25">
      <c r="C120" s="2" t="s">
        <v>136</v>
      </c>
    </row>
    <row r="121" spans="3:3" x14ac:dyDescent="0.25">
      <c r="C121" s="2" t="s">
        <v>265</v>
      </c>
    </row>
    <row r="122" spans="3:3" x14ac:dyDescent="0.25">
      <c r="C122" s="2" t="s">
        <v>177</v>
      </c>
    </row>
    <row r="123" spans="3:3" x14ac:dyDescent="0.25">
      <c r="C123" s="2" t="s">
        <v>249</v>
      </c>
    </row>
    <row r="124" spans="3:3" x14ac:dyDescent="0.25">
      <c r="C124" s="2" t="s">
        <v>75</v>
      </c>
    </row>
    <row r="125" spans="3:3" x14ac:dyDescent="0.25">
      <c r="C125" s="2" t="s">
        <v>60</v>
      </c>
    </row>
    <row r="126" spans="3:3" x14ac:dyDescent="0.25">
      <c r="C126" s="2" t="s">
        <v>127</v>
      </c>
    </row>
    <row r="127" spans="3:3" x14ac:dyDescent="0.25">
      <c r="C127" s="2" t="s">
        <v>51</v>
      </c>
    </row>
    <row r="128" spans="3:3" x14ac:dyDescent="0.25">
      <c r="C128" s="2" t="s">
        <v>133</v>
      </c>
    </row>
    <row r="129" spans="3:3" x14ac:dyDescent="0.25">
      <c r="C129" s="2" t="s">
        <v>68</v>
      </c>
    </row>
    <row r="130" spans="3:3" x14ac:dyDescent="0.25">
      <c r="C130" s="2" t="s">
        <v>175</v>
      </c>
    </row>
  </sheetData>
  <sortState xmlns:xlrd2="http://schemas.microsoft.com/office/spreadsheetml/2017/richdata2" ref="D2:D132">
    <sortCondition ref="D1:D132"/>
  </sortState>
  <phoneticPr fontId="4" type="noConversion"/>
  <dataValidations count="7">
    <dataValidation type="list" allowBlank="1" showInputMessage="1" showErrorMessage="1" sqref="G1" xr:uid="{55913262-7575-422D-8DBF-E295A3D951AA}">
      <formula1>$G$2:$G$10</formula1>
    </dataValidation>
    <dataValidation type="list" allowBlank="1" showInputMessage="1" showErrorMessage="1" sqref="B2" xr:uid="{E9023C11-5D17-419F-A7B5-19203E5235C9}">
      <formula1>$B$2:$B$33</formula1>
    </dataValidation>
    <dataValidation type="list" allowBlank="1" showInputMessage="1" showErrorMessage="1" sqref="B1" xr:uid="{4949363B-2DBD-4E1E-8968-6D3D3A38BFF5}">
      <formula1>$B$2:$B$30</formula1>
    </dataValidation>
    <dataValidation type="list" allowBlank="1" showInputMessage="1" showErrorMessage="1" sqref="G2" xr:uid="{76140780-9E2D-4339-B0CF-369D6DE317FB}">
      <formula1>$G$2:$G$19</formula1>
    </dataValidation>
    <dataValidation type="list" allowBlank="1" showInputMessage="1" showErrorMessage="1" sqref="A2" xr:uid="{E1EF9A79-7A8E-4A7B-828A-713817C479A8}">
      <formula1>$A$2:$A$15</formula1>
    </dataValidation>
    <dataValidation type="list" allowBlank="1" showInputMessage="1" showErrorMessage="1" sqref="C2 C121" xr:uid="{890A55A2-6BA0-4119-9120-BAB561440DFE}">
      <formula1>$C$2:$C$127</formula1>
    </dataValidation>
    <dataValidation type="list" allowBlank="1" showInputMessage="1" showErrorMessage="1" sqref="E1 E3:E1048576" xr:uid="{835F2A5C-B6A3-4168-BB55-1F20EF5A2E9A}">
      <formula1>$E$2:$E$27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Matches</vt:lpstr>
      <vt:lpstr>Data for matches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Hanks</dc:creator>
  <cp:lastModifiedBy>Lisa King</cp:lastModifiedBy>
  <cp:lastPrinted>2022-03-22T15:43:49Z</cp:lastPrinted>
  <dcterms:created xsi:type="dcterms:W3CDTF">2020-09-10T09:15:24Z</dcterms:created>
  <dcterms:modified xsi:type="dcterms:W3CDTF">2022-03-29T15:19:14Z</dcterms:modified>
</cp:coreProperties>
</file>